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单职工" sheetId="1" r:id="rId1"/>
    <sheet name="双职工" sheetId="2" r:id="rId2"/>
  </sheets>
  <definedNames/>
  <calcPr fullCalcOnLoad="1"/>
</workbook>
</file>

<file path=xl/sharedStrings.xml><?xml version="1.0" encoding="utf-8"?>
<sst xmlns="http://schemas.openxmlformats.org/spreadsheetml/2006/main" count="190" uniqueCount="138">
  <si>
    <t>序号</t>
  </si>
  <si>
    <t>部门</t>
  </si>
  <si>
    <t>姓名</t>
  </si>
  <si>
    <t>工号</t>
  </si>
  <si>
    <t>工作年份</t>
  </si>
  <si>
    <t>补贴工龄</t>
  </si>
  <si>
    <t>进校年月</t>
  </si>
  <si>
    <r>
      <t>职称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职级</t>
    </r>
  </si>
  <si>
    <t>家庭标准（㎡）</t>
  </si>
  <si>
    <t>现住房面积（㎡）</t>
  </si>
  <si>
    <t>缺标面积（㎡）</t>
  </si>
  <si>
    <t>补贴单价（元）</t>
  </si>
  <si>
    <t>补贴金额（元）</t>
  </si>
  <si>
    <t>档案编号</t>
  </si>
  <si>
    <t xml:space="preserve">备注       </t>
  </si>
  <si>
    <t>副处</t>
  </si>
  <si>
    <t>体育</t>
  </si>
  <si>
    <t>周伟大</t>
  </si>
  <si>
    <t>马菲菲</t>
  </si>
  <si>
    <t>00911</t>
  </si>
  <si>
    <t>副高</t>
  </si>
  <si>
    <t>01488</t>
  </si>
  <si>
    <t>后勤</t>
  </si>
  <si>
    <t>钱成</t>
  </si>
  <si>
    <t>陈俐娣</t>
  </si>
  <si>
    <t>13 026</t>
  </si>
  <si>
    <t>13 027</t>
  </si>
  <si>
    <t>2013年房补名单（在职双教工）</t>
  </si>
  <si>
    <t>2013年房补名单（在职单教工）</t>
  </si>
  <si>
    <t>保卫处</t>
  </si>
  <si>
    <t>张勤</t>
  </si>
  <si>
    <t>02546</t>
  </si>
  <si>
    <t>副科</t>
  </si>
  <si>
    <t>13 001</t>
  </si>
  <si>
    <t>丁益麟</t>
  </si>
  <si>
    <t>01665</t>
  </si>
  <si>
    <t>正科</t>
  </si>
  <si>
    <t>13 030</t>
  </si>
  <si>
    <t>后勤</t>
  </si>
  <si>
    <t>陈国亭</t>
  </si>
  <si>
    <t>92603</t>
  </si>
  <si>
    <t>工人</t>
  </si>
  <si>
    <t>13 002</t>
  </si>
  <si>
    <t>袁根学</t>
  </si>
  <si>
    <t>02169</t>
  </si>
  <si>
    <t>13 003</t>
  </si>
  <si>
    <t>机关</t>
  </si>
  <si>
    <t>桑田</t>
  </si>
  <si>
    <t>02911</t>
  </si>
  <si>
    <t>13 004</t>
  </si>
  <si>
    <t>王涛</t>
  </si>
  <si>
    <t>01184</t>
  </si>
  <si>
    <t>13 005</t>
  </si>
  <si>
    <t>接待</t>
  </si>
  <si>
    <t>潘莹</t>
  </si>
  <si>
    <t>01287</t>
  </si>
  <si>
    <t>中级</t>
  </si>
  <si>
    <t>13 006</t>
  </si>
  <si>
    <t>谢君钢</t>
  </si>
  <si>
    <t>02113</t>
  </si>
  <si>
    <t>13 007</t>
  </si>
  <si>
    <t>美术</t>
  </si>
  <si>
    <t>钟辉</t>
  </si>
  <si>
    <t>02568</t>
  </si>
  <si>
    <t>13 008</t>
  </si>
  <si>
    <t>2006评</t>
  </si>
  <si>
    <t>人文</t>
  </si>
  <si>
    <t>张腾辉</t>
  </si>
  <si>
    <t>03092</t>
  </si>
  <si>
    <t>13 009</t>
  </si>
  <si>
    <t>刘诚</t>
  </si>
  <si>
    <t>00271</t>
  </si>
  <si>
    <t>副高</t>
  </si>
  <si>
    <t>13 010</t>
  </si>
  <si>
    <t>王肖练</t>
  </si>
  <si>
    <t>03558</t>
  </si>
  <si>
    <t>13 012</t>
  </si>
  <si>
    <t>2005评</t>
  </si>
  <si>
    <t>陈海燕</t>
  </si>
  <si>
    <t>00382</t>
  </si>
  <si>
    <t>13 013</t>
  </si>
  <si>
    <t>商学院</t>
  </si>
  <si>
    <t>马亚华</t>
  </si>
  <si>
    <t>02808</t>
  </si>
  <si>
    <t>13 014</t>
  </si>
  <si>
    <t>2009评</t>
  </si>
  <si>
    <t>数理</t>
  </si>
  <si>
    <t>傅瑛</t>
  </si>
  <si>
    <t>00213</t>
  </si>
  <si>
    <t>13 015</t>
  </si>
  <si>
    <t>2007评</t>
  </si>
  <si>
    <t>姚旭东</t>
  </si>
  <si>
    <t>03459</t>
  </si>
  <si>
    <t>13 016</t>
  </si>
  <si>
    <t>2008评</t>
  </si>
  <si>
    <t>黄文斌</t>
  </si>
  <si>
    <t>02333</t>
  </si>
  <si>
    <t>13 017</t>
  </si>
  <si>
    <t>王翔宇</t>
  </si>
  <si>
    <t>02817</t>
  </si>
  <si>
    <t>13 029</t>
  </si>
  <si>
    <t>图书馆</t>
  </si>
  <si>
    <t>董喻超</t>
  </si>
  <si>
    <t>02844</t>
  </si>
  <si>
    <t>13 018</t>
  </si>
  <si>
    <t>翁慕</t>
  </si>
  <si>
    <t>01306</t>
  </si>
  <si>
    <t>13 028</t>
  </si>
  <si>
    <t xml:space="preserve">外语 </t>
  </si>
  <si>
    <t>张骅</t>
  </si>
  <si>
    <t>00542</t>
  </si>
  <si>
    <t>13 019</t>
  </si>
  <si>
    <t>程若韦</t>
  </si>
  <si>
    <t>00524</t>
  </si>
  <si>
    <t>13 020</t>
  </si>
  <si>
    <t>校产</t>
  </si>
  <si>
    <t>孙瑾</t>
  </si>
  <si>
    <t>00173</t>
  </si>
  <si>
    <t>13 021</t>
  </si>
  <si>
    <t>孔联方</t>
  </si>
  <si>
    <t>01807</t>
  </si>
  <si>
    <t>13 022</t>
  </si>
  <si>
    <t>朱雅丽</t>
  </si>
  <si>
    <t>01812</t>
  </si>
  <si>
    <t>13 023</t>
  </si>
  <si>
    <t>吴以新</t>
  </si>
  <si>
    <t>02549</t>
  </si>
  <si>
    <t>初级</t>
  </si>
  <si>
    <t>谢晋</t>
  </si>
  <si>
    <t>孙雅艳</t>
  </si>
  <si>
    <t>02828</t>
  </si>
  <si>
    <t>副处</t>
  </si>
  <si>
    <t>13 024</t>
  </si>
  <si>
    <t>音乐</t>
  </si>
  <si>
    <t>靳超英</t>
  </si>
  <si>
    <t>03579</t>
  </si>
  <si>
    <t>13 025</t>
  </si>
  <si>
    <t>2010评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</si>
</sst>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22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7.00390625" style="13" customWidth="1"/>
    <col min="2" max="2" width="7.625" style="13" customWidth="1"/>
    <col min="3" max="3" width="9.00390625" style="13" customWidth="1"/>
    <col min="4" max="4" width="8.00390625" style="13" customWidth="1"/>
    <col min="5" max="5" width="4.625" style="13" customWidth="1"/>
    <col min="6" max="6" width="4.50390625" style="13" customWidth="1"/>
    <col min="7" max="7" width="5.125" style="13" customWidth="1"/>
    <col min="8" max="8" width="7.875" style="13" customWidth="1"/>
    <col min="9" max="9" width="8.25390625" style="13" customWidth="1"/>
    <col min="10" max="11" width="9.00390625" style="13" customWidth="1"/>
    <col min="12" max="12" width="13.125" style="14" bestFit="1" customWidth="1"/>
    <col min="13" max="16384" width="9.00390625" style="13" customWidth="1"/>
  </cols>
  <sheetData>
    <row r="1" spans="1:14" ht="36.75" customHeight="1">
      <c r="A1" s="10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6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2" t="s">
        <v>7</v>
      </c>
      <c r="H2" s="2" t="s">
        <v>8</v>
      </c>
      <c r="I2" s="2" t="s">
        <v>9</v>
      </c>
      <c r="J2" s="2" t="s">
        <v>10</v>
      </c>
      <c r="K2" s="4" t="s">
        <v>11</v>
      </c>
      <c r="L2" s="4" t="s">
        <v>12</v>
      </c>
      <c r="M2" s="3" t="s">
        <v>13</v>
      </c>
      <c r="N2" s="2" t="s">
        <v>14</v>
      </c>
    </row>
    <row r="3" spans="1:14" s="7" customFormat="1" ht="19.5" customHeight="1">
      <c r="A3" s="1">
        <v>1</v>
      </c>
      <c r="B3" s="1" t="s">
        <v>29</v>
      </c>
      <c r="C3" s="1" t="s">
        <v>30</v>
      </c>
      <c r="D3" s="5" t="s">
        <v>31</v>
      </c>
      <c r="E3" s="1">
        <v>88</v>
      </c>
      <c r="F3" s="1">
        <f aca="true" t="shared" si="0" ref="F3:F30">99-E3</f>
        <v>11</v>
      </c>
      <c r="G3" s="1" t="s">
        <v>32</v>
      </c>
      <c r="H3" s="1">
        <v>60</v>
      </c>
      <c r="I3" s="1">
        <v>0</v>
      </c>
      <c r="J3" s="1">
        <f aca="true" t="shared" si="1" ref="J3:J30">H3-I3</f>
        <v>60</v>
      </c>
      <c r="K3" s="1">
        <f aca="true" t="shared" si="2" ref="K3:K30">1250+15*F3</f>
        <v>1415</v>
      </c>
      <c r="L3" s="6">
        <f aca="true" t="shared" si="3" ref="L3:L30">INT(K3*J3+0.5)</f>
        <v>84900</v>
      </c>
      <c r="M3" s="1" t="s">
        <v>33</v>
      </c>
      <c r="N3" s="1"/>
    </row>
    <row r="4" spans="1:14" s="7" customFormat="1" ht="19.5" customHeight="1">
      <c r="A4" s="1">
        <v>2</v>
      </c>
      <c r="B4" s="1" t="s">
        <v>29</v>
      </c>
      <c r="C4" s="1" t="s">
        <v>34</v>
      </c>
      <c r="D4" s="5" t="s">
        <v>35</v>
      </c>
      <c r="E4" s="1">
        <v>75</v>
      </c>
      <c r="F4" s="1">
        <f t="shared" si="0"/>
        <v>24</v>
      </c>
      <c r="G4" s="1" t="s">
        <v>36</v>
      </c>
      <c r="H4" s="1">
        <v>70</v>
      </c>
      <c r="I4" s="1">
        <v>66.37</v>
      </c>
      <c r="J4" s="1">
        <f>H4-I4</f>
        <v>3.6299999999999955</v>
      </c>
      <c r="K4" s="1">
        <f>1250+15*F4</f>
        <v>1610</v>
      </c>
      <c r="L4" s="6">
        <f>INT(K4*J4+0.5)</f>
        <v>5844</v>
      </c>
      <c r="M4" s="1" t="s">
        <v>37</v>
      </c>
      <c r="N4" s="1"/>
    </row>
    <row r="5" spans="1:14" s="7" customFormat="1" ht="19.5" customHeight="1">
      <c r="A5" s="1">
        <v>3</v>
      </c>
      <c r="B5" s="1" t="s">
        <v>38</v>
      </c>
      <c r="C5" s="1" t="s">
        <v>39</v>
      </c>
      <c r="D5" s="5" t="s">
        <v>40</v>
      </c>
      <c r="E5" s="1">
        <v>76</v>
      </c>
      <c r="F5" s="1">
        <f t="shared" si="0"/>
        <v>23</v>
      </c>
      <c r="G5" s="1" t="s">
        <v>41</v>
      </c>
      <c r="H5" s="1">
        <v>70</v>
      </c>
      <c r="I5" s="1">
        <v>62.71</v>
      </c>
      <c r="J5" s="1">
        <f t="shared" si="1"/>
        <v>7.289999999999999</v>
      </c>
      <c r="K5" s="1">
        <f t="shared" si="2"/>
        <v>1595</v>
      </c>
      <c r="L5" s="6">
        <f t="shared" si="3"/>
        <v>11628</v>
      </c>
      <c r="M5" s="1" t="s">
        <v>42</v>
      </c>
      <c r="N5" s="1"/>
    </row>
    <row r="6" spans="1:14" s="7" customFormat="1" ht="19.5" customHeight="1">
      <c r="A6" s="1">
        <v>4</v>
      </c>
      <c r="B6" s="1" t="s">
        <v>38</v>
      </c>
      <c r="C6" s="1" t="s">
        <v>43</v>
      </c>
      <c r="D6" s="5" t="s">
        <v>44</v>
      </c>
      <c r="E6" s="1">
        <v>79</v>
      </c>
      <c r="F6" s="1">
        <f t="shared" si="0"/>
        <v>20</v>
      </c>
      <c r="G6" s="1" t="s">
        <v>41</v>
      </c>
      <c r="H6" s="1">
        <v>43.33</v>
      </c>
      <c r="I6" s="1">
        <v>0</v>
      </c>
      <c r="J6" s="1">
        <f t="shared" si="1"/>
        <v>43.33</v>
      </c>
      <c r="K6" s="1">
        <f t="shared" si="2"/>
        <v>1550</v>
      </c>
      <c r="L6" s="6">
        <f t="shared" si="3"/>
        <v>67162</v>
      </c>
      <c r="M6" s="1" t="s">
        <v>45</v>
      </c>
      <c r="N6" s="1"/>
    </row>
    <row r="7" spans="1:14" s="7" customFormat="1" ht="19.5" customHeight="1">
      <c r="A7" s="1">
        <v>5</v>
      </c>
      <c r="B7" s="1" t="s">
        <v>46</v>
      </c>
      <c r="C7" s="1" t="s">
        <v>47</v>
      </c>
      <c r="D7" s="5" t="s">
        <v>48</v>
      </c>
      <c r="E7" s="1">
        <v>89</v>
      </c>
      <c r="F7" s="1">
        <f t="shared" si="0"/>
        <v>10</v>
      </c>
      <c r="G7" s="1" t="s">
        <v>32</v>
      </c>
      <c r="H7" s="1">
        <v>25</v>
      </c>
      <c r="I7" s="1">
        <v>0</v>
      </c>
      <c r="J7" s="1">
        <f t="shared" si="1"/>
        <v>25</v>
      </c>
      <c r="K7" s="1">
        <f t="shared" si="2"/>
        <v>1400</v>
      </c>
      <c r="L7" s="6">
        <f t="shared" si="3"/>
        <v>35000</v>
      </c>
      <c r="M7" s="1" t="s">
        <v>49</v>
      </c>
      <c r="N7" s="1"/>
    </row>
    <row r="8" spans="1:14" s="7" customFormat="1" ht="19.5" customHeight="1">
      <c r="A8" s="1">
        <v>6</v>
      </c>
      <c r="B8" s="1" t="s">
        <v>46</v>
      </c>
      <c r="C8" s="1" t="s">
        <v>50</v>
      </c>
      <c r="D8" s="5" t="s">
        <v>51</v>
      </c>
      <c r="E8" s="1">
        <v>91</v>
      </c>
      <c r="F8" s="1">
        <f t="shared" si="0"/>
        <v>8</v>
      </c>
      <c r="G8" s="1" t="s">
        <v>32</v>
      </c>
      <c r="H8" s="1">
        <v>55</v>
      </c>
      <c r="I8" s="1">
        <v>35</v>
      </c>
      <c r="J8" s="1">
        <f t="shared" si="1"/>
        <v>20</v>
      </c>
      <c r="K8" s="1">
        <f t="shared" si="2"/>
        <v>1370</v>
      </c>
      <c r="L8" s="6">
        <f t="shared" si="3"/>
        <v>27400</v>
      </c>
      <c r="M8" s="1" t="s">
        <v>52</v>
      </c>
      <c r="N8" s="1"/>
    </row>
    <row r="9" spans="1:14" s="7" customFormat="1" ht="19.5" customHeight="1">
      <c r="A9" s="1">
        <v>7</v>
      </c>
      <c r="B9" s="1" t="s">
        <v>53</v>
      </c>
      <c r="C9" s="1" t="s">
        <v>54</v>
      </c>
      <c r="D9" s="5" t="s">
        <v>55</v>
      </c>
      <c r="E9" s="1">
        <v>85</v>
      </c>
      <c r="F9" s="1">
        <f t="shared" si="0"/>
        <v>14</v>
      </c>
      <c r="G9" s="1" t="s">
        <v>56</v>
      </c>
      <c r="H9" s="1">
        <v>70</v>
      </c>
      <c r="I9" s="1">
        <v>60</v>
      </c>
      <c r="J9" s="1">
        <f t="shared" si="1"/>
        <v>10</v>
      </c>
      <c r="K9" s="1">
        <f t="shared" si="2"/>
        <v>1460</v>
      </c>
      <c r="L9" s="6">
        <f t="shared" si="3"/>
        <v>14600</v>
      </c>
      <c r="M9" s="1" t="s">
        <v>57</v>
      </c>
      <c r="N9" s="1"/>
    </row>
    <row r="10" spans="1:14" s="7" customFormat="1" ht="19.5" customHeight="1">
      <c r="A10" s="1">
        <v>8</v>
      </c>
      <c r="B10" s="1" t="s">
        <v>53</v>
      </c>
      <c r="C10" s="1" t="s">
        <v>58</v>
      </c>
      <c r="D10" s="5" t="s">
        <v>59</v>
      </c>
      <c r="E10" s="1">
        <v>79</v>
      </c>
      <c r="F10" s="1">
        <f t="shared" si="0"/>
        <v>20</v>
      </c>
      <c r="G10" s="1" t="s">
        <v>32</v>
      </c>
      <c r="H10" s="1">
        <v>65</v>
      </c>
      <c r="I10" s="1">
        <v>29.1</v>
      </c>
      <c r="J10" s="1">
        <f t="shared" si="1"/>
        <v>35.9</v>
      </c>
      <c r="K10" s="1">
        <f t="shared" si="2"/>
        <v>1550</v>
      </c>
      <c r="L10" s="6">
        <f t="shared" si="3"/>
        <v>55645</v>
      </c>
      <c r="M10" s="1" t="s">
        <v>60</v>
      </c>
      <c r="N10" s="1"/>
    </row>
    <row r="11" spans="1:14" s="7" customFormat="1" ht="19.5" customHeight="1">
      <c r="A11" s="1">
        <v>9</v>
      </c>
      <c r="B11" s="1" t="s">
        <v>61</v>
      </c>
      <c r="C11" s="1" t="s">
        <v>62</v>
      </c>
      <c r="D11" s="5" t="s">
        <v>63</v>
      </c>
      <c r="E11" s="1">
        <v>98</v>
      </c>
      <c r="F11" s="1">
        <f t="shared" si="0"/>
        <v>1</v>
      </c>
      <c r="G11" s="1" t="s">
        <v>56</v>
      </c>
      <c r="H11" s="1">
        <v>50</v>
      </c>
      <c r="I11" s="1">
        <v>4.35</v>
      </c>
      <c r="J11" s="1">
        <f t="shared" si="1"/>
        <v>45.65</v>
      </c>
      <c r="K11" s="1">
        <f t="shared" si="2"/>
        <v>1265</v>
      </c>
      <c r="L11" s="6">
        <f t="shared" si="3"/>
        <v>57747</v>
      </c>
      <c r="M11" s="1" t="s">
        <v>64</v>
      </c>
      <c r="N11" s="1" t="s">
        <v>65</v>
      </c>
    </row>
    <row r="12" spans="1:14" s="7" customFormat="1" ht="19.5" customHeight="1">
      <c r="A12" s="1">
        <v>10</v>
      </c>
      <c r="B12" s="1" t="s">
        <v>66</v>
      </c>
      <c r="C12" s="1" t="s">
        <v>67</v>
      </c>
      <c r="D12" s="5" t="s">
        <v>68</v>
      </c>
      <c r="E12" s="1">
        <v>97</v>
      </c>
      <c r="F12" s="1">
        <f t="shared" si="0"/>
        <v>2</v>
      </c>
      <c r="G12" s="1" t="s">
        <v>56</v>
      </c>
      <c r="H12" s="1">
        <v>50</v>
      </c>
      <c r="I12" s="1">
        <v>0</v>
      </c>
      <c r="J12" s="1">
        <f t="shared" si="1"/>
        <v>50</v>
      </c>
      <c r="K12" s="1">
        <f t="shared" si="2"/>
        <v>1280</v>
      </c>
      <c r="L12" s="6">
        <f t="shared" si="3"/>
        <v>64000</v>
      </c>
      <c r="M12" s="1" t="s">
        <v>69</v>
      </c>
      <c r="N12" s="1"/>
    </row>
    <row r="13" spans="1:14" s="7" customFormat="1" ht="19.5" customHeight="1">
      <c r="A13" s="1">
        <v>11</v>
      </c>
      <c r="B13" s="1" t="s">
        <v>66</v>
      </c>
      <c r="C13" s="1" t="s">
        <v>70</v>
      </c>
      <c r="D13" s="5" t="s">
        <v>71</v>
      </c>
      <c r="E13" s="1">
        <v>75</v>
      </c>
      <c r="F13" s="1">
        <f t="shared" si="0"/>
        <v>24</v>
      </c>
      <c r="G13" s="1" t="s">
        <v>72</v>
      </c>
      <c r="H13" s="1">
        <v>90</v>
      </c>
      <c r="I13" s="1">
        <v>27.72</v>
      </c>
      <c r="J13" s="1">
        <f t="shared" si="1"/>
        <v>62.28</v>
      </c>
      <c r="K13" s="1">
        <f t="shared" si="2"/>
        <v>1610</v>
      </c>
      <c r="L13" s="6">
        <f t="shared" si="3"/>
        <v>100271</v>
      </c>
      <c r="M13" s="1" t="s">
        <v>73</v>
      </c>
      <c r="N13" s="1"/>
    </row>
    <row r="14" spans="1:14" s="7" customFormat="1" ht="19.5" customHeight="1">
      <c r="A14" s="1">
        <v>12</v>
      </c>
      <c r="B14" s="1" t="s">
        <v>66</v>
      </c>
      <c r="C14" s="1" t="s">
        <v>74</v>
      </c>
      <c r="D14" s="5" t="s">
        <v>75</v>
      </c>
      <c r="E14" s="1">
        <v>89</v>
      </c>
      <c r="F14" s="1">
        <f t="shared" si="0"/>
        <v>10</v>
      </c>
      <c r="G14" s="1" t="s">
        <v>72</v>
      </c>
      <c r="H14" s="1">
        <v>70</v>
      </c>
      <c r="I14" s="1">
        <v>34.29</v>
      </c>
      <c r="J14" s="1">
        <f t="shared" si="1"/>
        <v>35.71</v>
      </c>
      <c r="K14" s="1">
        <f t="shared" si="2"/>
        <v>1400</v>
      </c>
      <c r="L14" s="6">
        <f t="shared" si="3"/>
        <v>49994</v>
      </c>
      <c r="M14" s="1" t="s">
        <v>76</v>
      </c>
      <c r="N14" s="1" t="s">
        <v>77</v>
      </c>
    </row>
    <row r="15" spans="1:14" s="7" customFormat="1" ht="19.5" customHeight="1">
      <c r="A15" s="1">
        <v>13</v>
      </c>
      <c r="B15" s="1" t="s">
        <v>66</v>
      </c>
      <c r="C15" s="1" t="s">
        <v>78</v>
      </c>
      <c r="D15" s="5" t="s">
        <v>79</v>
      </c>
      <c r="E15" s="1">
        <v>96</v>
      </c>
      <c r="F15" s="1">
        <f t="shared" si="0"/>
        <v>3</v>
      </c>
      <c r="G15" s="1" t="s">
        <v>56</v>
      </c>
      <c r="H15" s="1">
        <v>46.67</v>
      </c>
      <c r="I15" s="1">
        <v>25</v>
      </c>
      <c r="J15" s="1">
        <f t="shared" si="1"/>
        <v>21.67</v>
      </c>
      <c r="K15" s="1">
        <f t="shared" si="2"/>
        <v>1295</v>
      </c>
      <c r="L15" s="6">
        <f t="shared" si="3"/>
        <v>28063</v>
      </c>
      <c r="M15" s="1" t="s">
        <v>80</v>
      </c>
      <c r="N15" s="1"/>
    </row>
    <row r="16" spans="1:14" s="7" customFormat="1" ht="19.5" customHeight="1">
      <c r="A16" s="1">
        <v>14</v>
      </c>
      <c r="B16" s="1" t="s">
        <v>81</v>
      </c>
      <c r="C16" s="1" t="s">
        <v>82</v>
      </c>
      <c r="D16" s="5" t="s">
        <v>83</v>
      </c>
      <c r="E16" s="1">
        <v>91</v>
      </c>
      <c r="F16" s="1">
        <f t="shared" si="0"/>
        <v>8</v>
      </c>
      <c r="G16" s="1" t="s">
        <v>72</v>
      </c>
      <c r="H16" s="1">
        <v>35</v>
      </c>
      <c r="I16" s="1">
        <v>0</v>
      </c>
      <c r="J16" s="1">
        <f t="shared" si="1"/>
        <v>35</v>
      </c>
      <c r="K16" s="1">
        <f t="shared" si="2"/>
        <v>1370</v>
      </c>
      <c r="L16" s="6">
        <f t="shared" si="3"/>
        <v>47950</v>
      </c>
      <c r="M16" s="1" t="s">
        <v>84</v>
      </c>
      <c r="N16" s="1" t="s">
        <v>85</v>
      </c>
    </row>
    <row r="17" spans="1:14" s="7" customFormat="1" ht="19.5" customHeight="1">
      <c r="A17" s="1">
        <v>15</v>
      </c>
      <c r="B17" s="1" t="s">
        <v>86</v>
      </c>
      <c r="C17" s="1" t="s">
        <v>87</v>
      </c>
      <c r="D17" s="5" t="s">
        <v>88</v>
      </c>
      <c r="E17" s="1">
        <v>98</v>
      </c>
      <c r="F17" s="1">
        <f t="shared" si="0"/>
        <v>1</v>
      </c>
      <c r="G17" s="1" t="s">
        <v>56</v>
      </c>
      <c r="H17" s="1">
        <v>50</v>
      </c>
      <c r="I17" s="1">
        <v>10</v>
      </c>
      <c r="J17" s="1">
        <f t="shared" si="1"/>
        <v>40</v>
      </c>
      <c r="K17" s="1">
        <f t="shared" si="2"/>
        <v>1265</v>
      </c>
      <c r="L17" s="6">
        <f t="shared" si="3"/>
        <v>50600</v>
      </c>
      <c r="M17" s="1" t="s">
        <v>89</v>
      </c>
      <c r="N17" s="1" t="s">
        <v>90</v>
      </c>
    </row>
    <row r="18" spans="1:14" s="7" customFormat="1" ht="19.5" customHeight="1">
      <c r="A18" s="1">
        <v>16</v>
      </c>
      <c r="B18" s="1" t="s">
        <v>86</v>
      </c>
      <c r="C18" s="1" t="s">
        <v>91</v>
      </c>
      <c r="D18" s="5" t="s">
        <v>92</v>
      </c>
      <c r="E18" s="1">
        <v>89</v>
      </c>
      <c r="F18" s="1">
        <f t="shared" si="0"/>
        <v>10</v>
      </c>
      <c r="G18" s="1" t="s">
        <v>72</v>
      </c>
      <c r="H18" s="1">
        <v>70</v>
      </c>
      <c r="I18" s="1">
        <v>8.42</v>
      </c>
      <c r="J18" s="1">
        <f t="shared" si="1"/>
        <v>61.58</v>
      </c>
      <c r="K18" s="1">
        <f t="shared" si="2"/>
        <v>1400</v>
      </c>
      <c r="L18" s="6">
        <f t="shared" si="3"/>
        <v>86212</v>
      </c>
      <c r="M18" s="1" t="s">
        <v>93</v>
      </c>
      <c r="N18" s="1" t="s">
        <v>94</v>
      </c>
    </row>
    <row r="19" spans="1:14" s="7" customFormat="1" ht="19.5" customHeight="1">
      <c r="A19" s="1">
        <v>17</v>
      </c>
      <c r="B19" s="1" t="s">
        <v>86</v>
      </c>
      <c r="C19" s="1" t="s">
        <v>95</v>
      </c>
      <c r="D19" s="5" t="s">
        <v>96</v>
      </c>
      <c r="E19" s="1">
        <v>99</v>
      </c>
      <c r="F19" s="1">
        <f t="shared" si="0"/>
        <v>0</v>
      </c>
      <c r="G19" s="1" t="s">
        <v>56</v>
      </c>
      <c r="H19" s="1">
        <v>33.33</v>
      </c>
      <c r="I19" s="1">
        <v>0</v>
      </c>
      <c r="J19" s="1">
        <f t="shared" si="1"/>
        <v>33.33</v>
      </c>
      <c r="K19" s="1">
        <f t="shared" si="2"/>
        <v>1250</v>
      </c>
      <c r="L19" s="6">
        <f t="shared" si="3"/>
        <v>41663</v>
      </c>
      <c r="M19" s="1" t="s">
        <v>97</v>
      </c>
      <c r="N19" s="1" t="s">
        <v>94</v>
      </c>
    </row>
    <row r="20" spans="1:14" s="7" customFormat="1" ht="19.5" customHeight="1">
      <c r="A20" s="1">
        <v>18</v>
      </c>
      <c r="B20" s="1" t="s">
        <v>86</v>
      </c>
      <c r="C20" s="1" t="s">
        <v>98</v>
      </c>
      <c r="D20" s="5" t="s">
        <v>99</v>
      </c>
      <c r="E20" s="1">
        <v>98</v>
      </c>
      <c r="F20" s="1">
        <f t="shared" si="0"/>
        <v>1</v>
      </c>
      <c r="G20" s="1" t="s">
        <v>72</v>
      </c>
      <c r="H20" s="1">
        <v>25</v>
      </c>
      <c r="I20" s="1">
        <v>0</v>
      </c>
      <c r="J20" s="1">
        <f t="shared" si="1"/>
        <v>25</v>
      </c>
      <c r="K20" s="1">
        <f t="shared" si="2"/>
        <v>1265</v>
      </c>
      <c r="L20" s="6">
        <f t="shared" si="3"/>
        <v>31625</v>
      </c>
      <c r="M20" s="1" t="s">
        <v>100</v>
      </c>
      <c r="N20" s="1"/>
    </row>
    <row r="21" spans="1:14" s="7" customFormat="1" ht="19.5" customHeight="1">
      <c r="A21" s="1">
        <v>19</v>
      </c>
      <c r="B21" s="1" t="s">
        <v>101</v>
      </c>
      <c r="C21" s="1" t="s">
        <v>102</v>
      </c>
      <c r="D21" s="5" t="s">
        <v>103</v>
      </c>
      <c r="E21" s="1">
        <v>92</v>
      </c>
      <c r="F21" s="1">
        <f t="shared" si="0"/>
        <v>7</v>
      </c>
      <c r="G21" s="1" t="s">
        <v>56</v>
      </c>
      <c r="H21" s="1">
        <v>25</v>
      </c>
      <c r="I21" s="1">
        <v>0</v>
      </c>
      <c r="J21" s="1">
        <f t="shared" si="1"/>
        <v>25</v>
      </c>
      <c r="K21" s="1">
        <f t="shared" si="2"/>
        <v>1355</v>
      </c>
      <c r="L21" s="6">
        <f t="shared" si="3"/>
        <v>33875</v>
      </c>
      <c r="M21" s="1" t="s">
        <v>104</v>
      </c>
      <c r="N21" s="1" t="s">
        <v>94</v>
      </c>
    </row>
    <row r="22" spans="1:14" s="7" customFormat="1" ht="19.5" customHeight="1">
      <c r="A22" s="1">
        <v>20</v>
      </c>
      <c r="B22" s="1" t="s">
        <v>101</v>
      </c>
      <c r="C22" s="1" t="s">
        <v>105</v>
      </c>
      <c r="D22" s="5" t="s">
        <v>106</v>
      </c>
      <c r="E22" s="1">
        <v>75</v>
      </c>
      <c r="F22" s="1">
        <f t="shared" si="0"/>
        <v>24</v>
      </c>
      <c r="G22" s="1" t="s">
        <v>56</v>
      </c>
      <c r="H22" s="1">
        <v>70</v>
      </c>
      <c r="I22" s="1">
        <v>22.64</v>
      </c>
      <c r="J22" s="1">
        <f t="shared" si="1"/>
        <v>47.36</v>
      </c>
      <c r="K22" s="1">
        <f t="shared" si="2"/>
        <v>1610</v>
      </c>
      <c r="L22" s="6">
        <f t="shared" si="3"/>
        <v>76250</v>
      </c>
      <c r="M22" s="1" t="s">
        <v>107</v>
      </c>
      <c r="N22" s="1"/>
    </row>
    <row r="23" spans="1:14" s="7" customFormat="1" ht="19.5" customHeight="1">
      <c r="A23" s="1">
        <v>21</v>
      </c>
      <c r="B23" s="1" t="s">
        <v>108</v>
      </c>
      <c r="C23" s="1" t="s">
        <v>109</v>
      </c>
      <c r="D23" s="5" t="s">
        <v>110</v>
      </c>
      <c r="E23" s="1">
        <v>89</v>
      </c>
      <c r="F23" s="1">
        <f t="shared" si="0"/>
        <v>10</v>
      </c>
      <c r="G23" s="1" t="s">
        <v>56</v>
      </c>
      <c r="H23" s="1">
        <v>70</v>
      </c>
      <c r="I23" s="1">
        <v>69.73</v>
      </c>
      <c r="J23" s="1">
        <f t="shared" si="1"/>
        <v>0.269999999999996</v>
      </c>
      <c r="K23" s="1">
        <f t="shared" si="2"/>
        <v>1400</v>
      </c>
      <c r="L23" s="6">
        <f t="shared" si="3"/>
        <v>378</v>
      </c>
      <c r="M23" s="1" t="s">
        <v>111</v>
      </c>
      <c r="N23" s="1"/>
    </row>
    <row r="24" spans="1:14" s="7" customFormat="1" ht="19.5" customHeight="1">
      <c r="A24" s="1">
        <v>22</v>
      </c>
      <c r="B24" s="1" t="s">
        <v>108</v>
      </c>
      <c r="C24" s="1" t="s">
        <v>112</v>
      </c>
      <c r="D24" s="5" t="s">
        <v>113</v>
      </c>
      <c r="E24" s="1">
        <v>87</v>
      </c>
      <c r="F24" s="1">
        <f t="shared" si="0"/>
        <v>12</v>
      </c>
      <c r="G24" s="1" t="s">
        <v>56</v>
      </c>
      <c r="H24" s="1">
        <v>70</v>
      </c>
      <c r="I24" s="1">
        <v>50</v>
      </c>
      <c r="J24" s="1">
        <f t="shared" si="1"/>
        <v>20</v>
      </c>
      <c r="K24" s="1">
        <f t="shared" si="2"/>
        <v>1430</v>
      </c>
      <c r="L24" s="6">
        <f t="shared" si="3"/>
        <v>28600</v>
      </c>
      <c r="M24" s="1" t="s">
        <v>114</v>
      </c>
      <c r="N24" s="1"/>
    </row>
    <row r="25" spans="1:14" s="7" customFormat="1" ht="19.5" customHeight="1">
      <c r="A25" s="1">
        <v>23</v>
      </c>
      <c r="B25" s="1" t="s">
        <v>115</v>
      </c>
      <c r="C25" s="1" t="s">
        <v>116</v>
      </c>
      <c r="D25" s="5" t="s">
        <v>117</v>
      </c>
      <c r="E25" s="1">
        <v>85</v>
      </c>
      <c r="F25" s="1">
        <f t="shared" si="0"/>
        <v>14</v>
      </c>
      <c r="G25" s="1" t="s">
        <v>72</v>
      </c>
      <c r="H25" s="1">
        <v>90</v>
      </c>
      <c r="I25" s="1">
        <v>75</v>
      </c>
      <c r="J25" s="1">
        <f t="shared" si="1"/>
        <v>15</v>
      </c>
      <c r="K25" s="1">
        <f t="shared" si="2"/>
        <v>1460</v>
      </c>
      <c r="L25" s="6">
        <f t="shared" si="3"/>
        <v>21900</v>
      </c>
      <c r="M25" s="1" t="s">
        <v>118</v>
      </c>
      <c r="N25" s="1"/>
    </row>
    <row r="26" spans="1:14" s="7" customFormat="1" ht="19.5" customHeight="1">
      <c r="A26" s="1">
        <v>24</v>
      </c>
      <c r="B26" s="1" t="s">
        <v>115</v>
      </c>
      <c r="C26" s="1" t="s">
        <v>119</v>
      </c>
      <c r="D26" s="5" t="s">
        <v>120</v>
      </c>
      <c r="E26" s="1">
        <v>72</v>
      </c>
      <c r="F26" s="1">
        <f t="shared" si="0"/>
        <v>27</v>
      </c>
      <c r="G26" s="1"/>
      <c r="H26" s="1">
        <v>75</v>
      </c>
      <c r="I26" s="1">
        <v>50</v>
      </c>
      <c r="J26" s="1">
        <f t="shared" si="1"/>
        <v>25</v>
      </c>
      <c r="K26" s="1">
        <f t="shared" si="2"/>
        <v>1655</v>
      </c>
      <c r="L26" s="6">
        <f t="shared" si="3"/>
        <v>41375</v>
      </c>
      <c r="M26" s="1" t="s">
        <v>121</v>
      </c>
      <c r="N26" s="1"/>
    </row>
    <row r="27" spans="1:14" s="7" customFormat="1" ht="19.5" customHeight="1">
      <c r="A27" s="1">
        <v>25</v>
      </c>
      <c r="B27" s="1" t="s">
        <v>115</v>
      </c>
      <c r="C27" s="1" t="s">
        <v>122</v>
      </c>
      <c r="D27" s="5" t="s">
        <v>123</v>
      </c>
      <c r="E27" s="1">
        <v>87</v>
      </c>
      <c r="F27" s="1">
        <f t="shared" si="0"/>
        <v>12</v>
      </c>
      <c r="G27" s="1" t="s">
        <v>41</v>
      </c>
      <c r="H27" s="1">
        <v>60</v>
      </c>
      <c r="I27" s="1">
        <v>20</v>
      </c>
      <c r="J27" s="1">
        <f t="shared" si="1"/>
        <v>40</v>
      </c>
      <c r="K27" s="1">
        <f t="shared" si="2"/>
        <v>1430</v>
      </c>
      <c r="L27" s="6">
        <f t="shared" si="3"/>
        <v>57200</v>
      </c>
      <c r="M27" s="1" t="s">
        <v>124</v>
      </c>
      <c r="N27" s="1"/>
    </row>
    <row r="28" spans="1:14" s="7" customFormat="1" ht="19.5" customHeight="1">
      <c r="A28" s="1">
        <v>26</v>
      </c>
      <c r="B28" s="1" t="s">
        <v>115</v>
      </c>
      <c r="C28" s="1" t="s">
        <v>125</v>
      </c>
      <c r="D28" s="5" t="s">
        <v>126</v>
      </c>
      <c r="E28" s="1">
        <v>85</v>
      </c>
      <c r="F28" s="1">
        <f t="shared" si="0"/>
        <v>14</v>
      </c>
      <c r="G28" s="1" t="s">
        <v>127</v>
      </c>
      <c r="H28" s="1">
        <v>60</v>
      </c>
      <c r="I28" s="1">
        <v>20</v>
      </c>
      <c r="J28" s="1">
        <f t="shared" si="1"/>
        <v>40</v>
      </c>
      <c r="K28" s="1">
        <f t="shared" si="2"/>
        <v>1460</v>
      </c>
      <c r="L28" s="6">
        <f t="shared" si="3"/>
        <v>58400</v>
      </c>
      <c r="M28" s="1" t="s">
        <v>37</v>
      </c>
      <c r="N28" s="1"/>
    </row>
    <row r="29" spans="1:14" s="7" customFormat="1" ht="19.5" customHeight="1">
      <c r="A29" s="1">
        <v>27</v>
      </c>
      <c r="B29" s="1" t="s">
        <v>128</v>
      </c>
      <c r="C29" s="1" t="s">
        <v>129</v>
      </c>
      <c r="D29" s="5" t="s">
        <v>130</v>
      </c>
      <c r="E29" s="1">
        <v>97</v>
      </c>
      <c r="F29" s="1">
        <f t="shared" si="0"/>
        <v>2</v>
      </c>
      <c r="G29" s="1" t="s">
        <v>131</v>
      </c>
      <c r="H29" s="1">
        <v>25</v>
      </c>
      <c r="I29" s="1">
        <v>0</v>
      </c>
      <c r="J29" s="1">
        <f t="shared" si="1"/>
        <v>25</v>
      </c>
      <c r="K29" s="1">
        <f t="shared" si="2"/>
        <v>1280</v>
      </c>
      <c r="L29" s="6">
        <f t="shared" si="3"/>
        <v>32000</v>
      </c>
      <c r="M29" s="1" t="s">
        <v>132</v>
      </c>
      <c r="N29" s="1"/>
    </row>
    <row r="30" spans="1:14" s="7" customFormat="1" ht="19.5" customHeight="1">
      <c r="A30" s="1">
        <v>28</v>
      </c>
      <c r="B30" s="1" t="s">
        <v>133</v>
      </c>
      <c r="C30" s="1" t="s">
        <v>134</v>
      </c>
      <c r="D30" s="5" t="s">
        <v>135</v>
      </c>
      <c r="E30" s="1">
        <v>76</v>
      </c>
      <c r="F30" s="1">
        <f t="shared" si="0"/>
        <v>23</v>
      </c>
      <c r="G30" s="1" t="s">
        <v>131</v>
      </c>
      <c r="H30" s="1">
        <v>70</v>
      </c>
      <c r="I30" s="1">
        <v>20</v>
      </c>
      <c r="J30" s="1">
        <f t="shared" si="1"/>
        <v>50</v>
      </c>
      <c r="K30" s="1">
        <f t="shared" si="2"/>
        <v>1595</v>
      </c>
      <c r="L30" s="6">
        <f t="shared" si="3"/>
        <v>79750</v>
      </c>
      <c r="M30" s="1" t="s">
        <v>136</v>
      </c>
      <c r="N30" s="1" t="s">
        <v>137</v>
      </c>
    </row>
    <row r="31" s="8" customFormat="1" ht="19.5" customHeight="1">
      <c r="L31" s="9">
        <f>SUM(L3:L30)</f>
        <v>1290032</v>
      </c>
    </row>
    <row r="32" s="8" customFormat="1" ht="19.5" customHeight="1">
      <c r="L32" s="9"/>
    </row>
    <row r="33" s="8" customFormat="1" ht="19.5" customHeight="1">
      <c r="L33" s="9"/>
    </row>
    <row r="34" s="8" customFormat="1" ht="19.5" customHeight="1">
      <c r="L34" s="9"/>
    </row>
    <row r="35" s="8" customFormat="1" ht="19.5" customHeight="1">
      <c r="L35" s="9"/>
    </row>
    <row r="36" s="8" customFormat="1" ht="19.5" customHeight="1">
      <c r="L36" s="9"/>
    </row>
    <row r="37" s="8" customFormat="1" ht="19.5" customHeight="1">
      <c r="L37" s="9"/>
    </row>
    <row r="38" s="8" customFormat="1" ht="19.5" customHeight="1">
      <c r="L38" s="9"/>
    </row>
    <row r="39" s="8" customFormat="1" ht="19.5" customHeight="1">
      <c r="L39" s="9"/>
    </row>
    <row r="40" s="8" customFormat="1" ht="19.5" customHeight="1">
      <c r="L40" s="9"/>
    </row>
    <row r="41" s="8" customFormat="1" ht="19.5" customHeight="1">
      <c r="L41" s="9"/>
    </row>
    <row r="42" s="8" customFormat="1" ht="19.5" customHeight="1">
      <c r="L42" s="9"/>
    </row>
    <row r="43" s="8" customFormat="1" ht="19.5" customHeight="1">
      <c r="L43" s="9"/>
    </row>
    <row r="44" s="8" customFormat="1" ht="19.5" customHeight="1">
      <c r="L44" s="9"/>
    </row>
    <row r="45" s="8" customFormat="1" ht="19.5" customHeight="1">
      <c r="L45" s="9"/>
    </row>
    <row r="46" s="8" customFormat="1" ht="19.5" customHeight="1">
      <c r="L46" s="9"/>
    </row>
    <row r="47" s="8" customFormat="1" ht="19.5" customHeight="1">
      <c r="L47" s="9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O1"/>
    </sheetView>
  </sheetViews>
  <sheetFormatPr defaultColWidth="9.00390625" defaultRowHeight="14.25"/>
  <cols>
    <col min="1" max="1" width="6.75390625" style="0" customWidth="1"/>
    <col min="2" max="3" width="7.875" style="0" customWidth="1"/>
    <col min="5" max="6" width="5.125" style="0" customWidth="1"/>
    <col min="7" max="7" width="5.375" style="0" customWidth="1"/>
    <col min="8" max="8" width="4.875" style="0" customWidth="1"/>
  </cols>
  <sheetData>
    <row r="1" spans="1:15" ht="33.75" customHeight="1">
      <c r="A1" s="10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7.75" customHeigh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4" t="s">
        <v>11</v>
      </c>
      <c r="M2" s="4" t="s">
        <v>12</v>
      </c>
      <c r="N2" s="3" t="s">
        <v>13</v>
      </c>
      <c r="O2" s="2" t="s">
        <v>14</v>
      </c>
    </row>
    <row r="3" spans="1:15" s="7" customFormat="1" ht="19.5" customHeight="1">
      <c r="A3" s="1">
        <v>1</v>
      </c>
      <c r="B3" s="1" t="s">
        <v>16</v>
      </c>
      <c r="C3" s="1" t="s">
        <v>17</v>
      </c>
      <c r="D3" s="5" t="s">
        <v>19</v>
      </c>
      <c r="E3" s="1">
        <v>71</v>
      </c>
      <c r="F3" s="1">
        <f>2*99-E3-E4</f>
        <v>45</v>
      </c>
      <c r="G3" s="1"/>
      <c r="H3" s="1" t="s">
        <v>20</v>
      </c>
      <c r="I3" s="1">
        <v>95</v>
      </c>
      <c r="J3" s="1">
        <v>77.67</v>
      </c>
      <c r="K3" s="1">
        <f>I3-J3</f>
        <v>17.33</v>
      </c>
      <c r="L3" s="1">
        <f>1250+15*F3</f>
        <v>1925</v>
      </c>
      <c r="M3" s="1">
        <f>INT(L3*K3+0.5)</f>
        <v>33360</v>
      </c>
      <c r="N3" s="1" t="s">
        <v>25</v>
      </c>
      <c r="O3" s="1"/>
    </row>
    <row r="4" spans="1:15" s="7" customFormat="1" ht="19.5" customHeight="1">
      <c r="A4" s="1"/>
      <c r="B4" s="1"/>
      <c r="C4" s="1" t="s">
        <v>18</v>
      </c>
      <c r="D4" s="1"/>
      <c r="E4" s="1">
        <v>82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7" customFormat="1" ht="19.5" customHeight="1">
      <c r="A5" s="1">
        <v>2</v>
      </c>
      <c r="B5" s="1" t="s">
        <v>22</v>
      </c>
      <c r="C5" s="1" t="s">
        <v>23</v>
      </c>
      <c r="D5" s="5" t="s">
        <v>21</v>
      </c>
      <c r="E5" s="1">
        <v>85</v>
      </c>
      <c r="F5" s="1">
        <f>2*99-E5-E6</f>
        <v>15</v>
      </c>
      <c r="G5" s="1"/>
      <c r="H5" s="1" t="s">
        <v>15</v>
      </c>
      <c r="I5" s="1">
        <v>85</v>
      </c>
      <c r="J5" s="1">
        <v>75</v>
      </c>
      <c r="K5" s="1">
        <f>I5-J5</f>
        <v>10</v>
      </c>
      <c r="L5" s="1">
        <f>1250+15*F5</f>
        <v>1475</v>
      </c>
      <c r="M5" s="1">
        <f>INT(L5*K5+0.5)</f>
        <v>14750</v>
      </c>
      <c r="N5" s="1" t="s">
        <v>26</v>
      </c>
      <c r="O5" s="1"/>
    </row>
    <row r="6" spans="1:15" s="7" customFormat="1" ht="19.5" customHeight="1">
      <c r="A6" s="1"/>
      <c r="B6" s="1"/>
      <c r="C6" s="1" t="s">
        <v>24</v>
      </c>
      <c r="D6" s="1"/>
      <c r="E6" s="1">
        <v>98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7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7" customFormat="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7" customFormat="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7" customFormat="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s="7" customFormat="1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="7" customFormat="1" ht="12"/>
    <row r="13" s="7" customFormat="1" ht="12"/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2013-11-08T05:29:11Z</dcterms:modified>
  <cp:category/>
  <cp:version/>
  <cp:contentType/>
  <cp:contentStatus/>
</cp:coreProperties>
</file>