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<sst xmlns="http://schemas.openxmlformats.org/spreadsheetml/2006/main" count="159" uniqueCount="134">
  <si>
    <t>序号</t>
  </si>
  <si>
    <t>部门</t>
  </si>
  <si>
    <t>姓名</t>
  </si>
  <si>
    <t>工号</t>
  </si>
  <si>
    <t>工作年份</t>
  </si>
  <si>
    <t>补贴工龄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</si>
  <si>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</si>
  <si>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</si>
  <si>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</si>
  <si>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</si>
  <si>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</si>
  <si>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补贴金额（元）</t>
  </si>
  <si>
    <t>档案编号</t>
  </si>
  <si>
    <t xml:space="preserve">备注       </t>
  </si>
  <si>
    <t>后勤</t>
  </si>
  <si>
    <t>徐剑鑫</t>
  </si>
  <si>
    <t>01545</t>
  </si>
  <si>
    <t>副处</t>
  </si>
  <si>
    <t>接待</t>
  </si>
  <si>
    <t>周锦明</t>
  </si>
  <si>
    <t>01288</t>
  </si>
  <si>
    <t>校医院</t>
  </si>
  <si>
    <t>徐东方</t>
  </si>
  <si>
    <t>03571</t>
  </si>
  <si>
    <t>中级</t>
  </si>
  <si>
    <t>焦国财</t>
  </si>
  <si>
    <t>01066</t>
  </si>
  <si>
    <t>钱璇</t>
  </si>
  <si>
    <t>02067</t>
  </si>
  <si>
    <t>人文</t>
  </si>
  <si>
    <t>03608</t>
  </si>
  <si>
    <t>美术</t>
  </si>
  <si>
    <t>刘秉琨</t>
  </si>
  <si>
    <t>02961</t>
  </si>
  <si>
    <t>01962</t>
  </si>
  <si>
    <t>工人</t>
  </si>
  <si>
    <t>机关</t>
  </si>
  <si>
    <t>杨之灏</t>
  </si>
  <si>
    <t>01757</t>
  </si>
  <si>
    <t>数理</t>
  </si>
  <si>
    <t>谢靖</t>
  </si>
  <si>
    <t>03231</t>
  </si>
  <si>
    <t>初级</t>
  </si>
  <si>
    <t>人才交流</t>
  </si>
  <si>
    <t>周毓芬</t>
  </si>
  <si>
    <t>01748</t>
  </si>
  <si>
    <t>初级</t>
  </si>
  <si>
    <t>哲学</t>
  </si>
  <si>
    <t>王晟</t>
  </si>
  <si>
    <t>02977</t>
  </si>
  <si>
    <t>副科</t>
  </si>
  <si>
    <t>接待</t>
  </si>
  <si>
    <t>朱正安</t>
  </si>
  <si>
    <t>01969</t>
  </si>
  <si>
    <t>外语</t>
  </si>
  <si>
    <t>张云凤</t>
  </si>
  <si>
    <t>00595</t>
  </si>
  <si>
    <t>副高</t>
  </si>
  <si>
    <t>体育</t>
  </si>
  <si>
    <t>周冰清</t>
  </si>
  <si>
    <t>03196</t>
  </si>
  <si>
    <t>音乐</t>
  </si>
  <si>
    <t>王雨坤</t>
  </si>
  <si>
    <t>00494</t>
  </si>
  <si>
    <t>王新宇</t>
  </si>
  <si>
    <t>03632</t>
  </si>
  <si>
    <t>崔炜</t>
  </si>
  <si>
    <t>03331</t>
  </si>
  <si>
    <t>2008评</t>
  </si>
  <si>
    <t>2010评</t>
  </si>
  <si>
    <t>何振浩</t>
  </si>
  <si>
    <t>03002</t>
  </si>
  <si>
    <t>托娅</t>
  </si>
  <si>
    <t>03455</t>
  </si>
  <si>
    <t>2006评</t>
  </si>
  <si>
    <t>宋巍</t>
  </si>
  <si>
    <t>00680</t>
  </si>
  <si>
    <t>黄国平</t>
  </si>
  <si>
    <t>02099</t>
  </si>
  <si>
    <t>工人</t>
  </si>
  <si>
    <t>教育</t>
  </si>
  <si>
    <t>朱锡余</t>
  </si>
  <si>
    <t>00632</t>
  </si>
  <si>
    <t>谢晋</t>
  </si>
  <si>
    <t>王隆</t>
  </si>
  <si>
    <t>02319</t>
  </si>
  <si>
    <t>文摘</t>
  </si>
  <si>
    <t>姚申</t>
  </si>
  <si>
    <t>01230</t>
  </si>
  <si>
    <t>正高</t>
  </si>
  <si>
    <t>美术</t>
  </si>
  <si>
    <t>林雅莉</t>
  </si>
  <si>
    <t>音乐</t>
  </si>
  <si>
    <t>杜园园</t>
  </si>
  <si>
    <t>02343</t>
  </si>
  <si>
    <t>中级</t>
  </si>
  <si>
    <t>图书馆</t>
  </si>
  <si>
    <t>黄影青</t>
  </si>
  <si>
    <t>01368</t>
  </si>
  <si>
    <t>2012年申请2012年兑取补贴名单（已购房、在职单教工）</t>
  </si>
  <si>
    <t>ZD12 001</t>
  </si>
  <si>
    <t>ZD12 002</t>
  </si>
  <si>
    <t>ZD12 003</t>
  </si>
  <si>
    <t>ZD12 004</t>
  </si>
  <si>
    <t>ZD12 005</t>
  </si>
  <si>
    <t>ZD12 006</t>
  </si>
  <si>
    <t>ZD12 007</t>
  </si>
  <si>
    <t>ZD12 008</t>
  </si>
  <si>
    <t>ZD12 009</t>
  </si>
  <si>
    <t>ZD12 010</t>
  </si>
  <si>
    <t>ZD12 011</t>
  </si>
  <si>
    <t>ZD12 012</t>
  </si>
  <si>
    <t>ZD12 013</t>
  </si>
  <si>
    <t>ZD12 014</t>
  </si>
  <si>
    <t>ZD12 015</t>
  </si>
  <si>
    <t>ZD12 016</t>
  </si>
  <si>
    <t>ZD12 017</t>
  </si>
  <si>
    <t>ZD12 018</t>
  </si>
  <si>
    <t>ZD12 019</t>
  </si>
  <si>
    <t>ZD12 020</t>
  </si>
  <si>
    <t>ZD12 021</t>
  </si>
  <si>
    <t>ZD12 022</t>
  </si>
  <si>
    <t>ZD12 023</t>
  </si>
  <si>
    <t>ZD12 024</t>
  </si>
  <si>
    <t>ZD12 025</t>
  </si>
  <si>
    <t>ZD12 026</t>
  </si>
  <si>
    <t>ZD12 027</t>
  </si>
  <si>
    <t>人文</t>
  </si>
  <si>
    <t>来丰</t>
  </si>
  <si>
    <t>03247</t>
  </si>
  <si>
    <t>副高</t>
  </si>
  <si>
    <t>ZD12 028</t>
  </si>
  <si>
    <t>2005评</t>
  </si>
  <si>
    <t>刘光胜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</si>
</sst>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7">
      <selection activeCell="I18" sqref="I18"/>
    </sheetView>
  </sheetViews>
  <sheetFormatPr defaultColWidth="9.00390625" defaultRowHeight="14.25"/>
  <cols>
    <col min="1" max="1" width="7.125" style="0" customWidth="1"/>
    <col min="2" max="2" width="8.125" style="0" customWidth="1"/>
    <col min="5" max="5" width="4.25390625" style="0" customWidth="1"/>
    <col min="6" max="6" width="5.00390625" style="0" customWidth="1"/>
    <col min="7" max="7" width="5.25390625" style="0" customWidth="1"/>
    <col min="8" max="8" width="7.875" style="0" customWidth="1"/>
    <col min="9" max="9" width="7.25390625" style="0" customWidth="1"/>
    <col min="10" max="10" width="7.50390625" style="0" customWidth="1"/>
    <col min="11" max="11" width="8.125" style="0" customWidth="1"/>
    <col min="12" max="12" width="15.00390625" style="11" bestFit="1" customWidth="1"/>
  </cols>
  <sheetData>
    <row r="1" spans="1:14" ht="41.25" customHeight="1">
      <c r="A1" s="12" t="s">
        <v>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4" t="s">
        <v>10</v>
      </c>
      <c r="L2" s="4" t="s">
        <v>11</v>
      </c>
      <c r="M2" s="3" t="s">
        <v>12</v>
      </c>
      <c r="N2" s="2" t="s">
        <v>13</v>
      </c>
    </row>
    <row r="3" spans="1:14" ht="19.5" customHeight="1">
      <c r="A3" s="1">
        <v>1</v>
      </c>
      <c r="B3" s="1" t="s">
        <v>14</v>
      </c>
      <c r="C3" s="1" t="s">
        <v>15</v>
      </c>
      <c r="D3" s="6" t="s">
        <v>16</v>
      </c>
      <c r="E3" s="1">
        <v>83</v>
      </c>
      <c r="F3" s="1">
        <f aca="true" t="shared" si="0" ref="F3:F28">99-E3</f>
        <v>16</v>
      </c>
      <c r="G3" s="1" t="s">
        <v>17</v>
      </c>
      <c r="H3" s="1">
        <v>80</v>
      </c>
      <c r="I3" s="1">
        <v>76.08</v>
      </c>
      <c r="J3" s="1">
        <f aca="true" t="shared" si="1" ref="J3:J28">H3-I3</f>
        <v>3.9200000000000017</v>
      </c>
      <c r="K3" s="1">
        <f aca="true" t="shared" si="2" ref="K3:K28">1250+15*F3</f>
        <v>1490</v>
      </c>
      <c r="L3" s="9">
        <f aca="true" t="shared" si="3" ref="L3:L28">INT(K3*J3+0.5)</f>
        <v>5841</v>
      </c>
      <c r="M3" s="1" t="s">
        <v>100</v>
      </c>
      <c r="N3" s="1"/>
    </row>
    <row r="4" spans="1:14" ht="19.5" customHeight="1">
      <c r="A4" s="1">
        <v>2</v>
      </c>
      <c r="B4" s="1" t="s">
        <v>14</v>
      </c>
      <c r="C4" s="1" t="s">
        <v>27</v>
      </c>
      <c r="D4" s="6" t="s">
        <v>28</v>
      </c>
      <c r="E4" s="1">
        <v>81</v>
      </c>
      <c r="F4" s="1">
        <f t="shared" si="0"/>
        <v>18</v>
      </c>
      <c r="G4" s="1" t="s">
        <v>35</v>
      </c>
      <c r="H4" s="1">
        <v>65</v>
      </c>
      <c r="I4" s="1">
        <v>37.06</v>
      </c>
      <c r="J4" s="1">
        <f t="shared" si="1"/>
        <v>27.939999999999998</v>
      </c>
      <c r="K4" s="1">
        <f t="shared" si="2"/>
        <v>1520</v>
      </c>
      <c r="L4" s="9">
        <f t="shared" si="3"/>
        <v>42469</v>
      </c>
      <c r="M4" s="1" t="s">
        <v>101</v>
      </c>
      <c r="N4" s="1"/>
    </row>
    <row r="5" spans="1:14" ht="19.5" customHeight="1">
      <c r="A5" s="1">
        <v>3</v>
      </c>
      <c r="B5" s="1" t="s">
        <v>14</v>
      </c>
      <c r="C5" s="1" t="s">
        <v>91</v>
      </c>
      <c r="D5" s="6" t="s">
        <v>34</v>
      </c>
      <c r="E5" s="1">
        <v>81</v>
      </c>
      <c r="F5" s="1">
        <f t="shared" si="0"/>
        <v>18</v>
      </c>
      <c r="G5" s="1" t="s">
        <v>35</v>
      </c>
      <c r="H5" s="1">
        <v>65</v>
      </c>
      <c r="I5" s="1">
        <v>20</v>
      </c>
      <c r="J5" s="1">
        <f t="shared" si="1"/>
        <v>45</v>
      </c>
      <c r="K5" s="1">
        <f t="shared" si="2"/>
        <v>1520</v>
      </c>
      <c r="L5" s="9">
        <f t="shared" si="3"/>
        <v>68400</v>
      </c>
      <c r="M5" s="1" t="s">
        <v>102</v>
      </c>
      <c r="N5" s="1"/>
    </row>
    <row r="6" spans="1:14" ht="19.5" customHeight="1">
      <c r="A6" s="1">
        <v>4</v>
      </c>
      <c r="B6" s="1" t="s">
        <v>14</v>
      </c>
      <c r="C6" s="1" t="s">
        <v>77</v>
      </c>
      <c r="D6" s="6" t="s">
        <v>78</v>
      </c>
      <c r="E6" s="1">
        <v>73</v>
      </c>
      <c r="F6" s="1">
        <f t="shared" si="0"/>
        <v>26</v>
      </c>
      <c r="G6" s="1" t="s">
        <v>79</v>
      </c>
      <c r="H6" s="1">
        <v>75</v>
      </c>
      <c r="I6" s="1">
        <v>70</v>
      </c>
      <c r="J6" s="1">
        <f t="shared" si="1"/>
        <v>5</v>
      </c>
      <c r="K6" s="1">
        <f t="shared" si="2"/>
        <v>1640</v>
      </c>
      <c r="L6" s="9">
        <f t="shared" si="3"/>
        <v>8200</v>
      </c>
      <c r="M6" s="1" t="s">
        <v>103</v>
      </c>
      <c r="N6" s="1"/>
    </row>
    <row r="7" spans="1:14" ht="19.5" customHeight="1">
      <c r="A7" s="1">
        <v>5</v>
      </c>
      <c r="B7" s="1" t="s">
        <v>36</v>
      </c>
      <c r="C7" s="1" t="s">
        <v>37</v>
      </c>
      <c r="D7" s="6" t="s">
        <v>38</v>
      </c>
      <c r="E7" s="1">
        <v>75</v>
      </c>
      <c r="F7" s="1">
        <f t="shared" si="0"/>
        <v>24</v>
      </c>
      <c r="G7" s="1" t="s">
        <v>35</v>
      </c>
      <c r="H7" s="1">
        <v>70</v>
      </c>
      <c r="I7" s="1">
        <v>38.39</v>
      </c>
      <c r="J7" s="1">
        <f t="shared" si="1"/>
        <v>31.61</v>
      </c>
      <c r="K7" s="1">
        <f t="shared" si="2"/>
        <v>1610</v>
      </c>
      <c r="L7" s="9">
        <f t="shared" si="3"/>
        <v>50892</v>
      </c>
      <c r="M7" s="1" t="s">
        <v>104</v>
      </c>
      <c r="N7" s="1"/>
    </row>
    <row r="8" spans="1:14" ht="19.5" customHeight="1">
      <c r="A8" s="1">
        <v>6</v>
      </c>
      <c r="B8" s="1" t="s">
        <v>80</v>
      </c>
      <c r="C8" s="1" t="s">
        <v>81</v>
      </c>
      <c r="D8" s="6" t="s">
        <v>82</v>
      </c>
      <c r="E8" s="1">
        <v>80</v>
      </c>
      <c r="F8" s="1">
        <f t="shared" si="0"/>
        <v>19</v>
      </c>
      <c r="G8" s="1" t="s">
        <v>79</v>
      </c>
      <c r="H8" s="1">
        <v>43.33</v>
      </c>
      <c r="I8" s="1">
        <v>33.34</v>
      </c>
      <c r="J8" s="1">
        <f t="shared" si="1"/>
        <v>9.989999999999995</v>
      </c>
      <c r="K8" s="1">
        <f t="shared" si="2"/>
        <v>1535</v>
      </c>
      <c r="L8" s="9">
        <f t="shared" si="3"/>
        <v>15335</v>
      </c>
      <c r="M8" s="1" t="s">
        <v>105</v>
      </c>
      <c r="N8" s="1"/>
    </row>
    <row r="9" spans="1:14" ht="19.5" customHeight="1">
      <c r="A9" s="1">
        <v>7</v>
      </c>
      <c r="B9" s="1" t="s">
        <v>18</v>
      </c>
      <c r="C9" s="1" t="s">
        <v>19</v>
      </c>
      <c r="D9" s="6" t="s">
        <v>20</v>
      </c>
      <c r="E9" s="1">
        <v>75</v>
      </c>
      <c r="F9" s="1">
        <f t="shared" si="0"/>
        <v>24</v>
      </c>
      <c r="G9" s="1" t="s">
        <v>35</v>
      </c>
      <c r="H9" s="1">
        <v>70</v>
      </c>
      <c r="I9" s="1">
        <v>10</v>
      </c>
      <c r="J9" s="1">
        <f t="shared" si="1"/>
        <v>60</v>
      </c>
      <c r="K9" s="1">
        <f t="shared" si="2"/>
        <v>1610</v>
      </c>
      <c r="L9" s="9">
        <f t="shared" si="3"/>
        <v>96600</v>
      </c>
      <c r="M9" s="1" t="s">
        <v>106</v>
      </c>
      <c r="N9" s="1"/>
    </row>
    <row r="10" spans="1:14" ht="19.5" customHeight="1">
      <c r="A10" s="1">
        <v>8</v>
      </c>
      <c r="B10" s="1" t="s">
        <v>51</v>
      </c>
      <c r="C10" s="1" t="s">
        <v>52</v>
      </c>
      <c r="D10" s="6" t="s">
        <v>53</v>
      </c>
      <c r="E10" s="1">
        <v>79</v>
      </c>
      <c r="F10" s="1">
        <f t="shared" si="0"/>
        <v>20</v>
      </c>
      <c r="G10" s="1" t="s">
        <v>35</v>
      </c>
      <c r="H10" s="1">
        <v>65</v>
      </c>
      <c r="I10" s="1">
        <v>27.2</v>
      </c>
      <c r="J10" s="1">
        <f t="shared" si="1"/>
        <v>37.8</v>
      </c>
      <c r="K10" s="1">
        <f t="shared" si="2"/>
        <v>1550</v>
      </c>
      <c r="L10" s="9">
        <f t="shared" si="3"/>
        <v>58590</v>
      </c>
      <c r="M10" s="1" t="s">
        <v>107</v>
      </c>
      <c r="N10" s="1"/>
    </row>
    <row r="11" spans="1:14" ht="19.5" customHeight="1">
      <c r="A11" s="1">
        <v>9</v>
      </c>
      <c r="B11" s="1" t="s">
        <v>90</v>
      </c>
      <c r="C11" s="1" t="s">
        <v>64</v>
      </c>
      <c r="D11" s="6" t="s">
        <v>65</v>
      </c>
      <c r="E11" s="1">
        <v>90</v>
      </c>
      <c r="F11" s="1">
        <f t="shared" si="0"/>
        <v>9</v>
      </c>
      <c r="G11" s="1" t="s">
        <v>24</v>
      </c>
      <c r="H11" s="1">
        <v>27.5</v>
      </c>
      <c r="I11" s="1">
        <v>0</v>
      </c>
      <c r="J11" s="1">
        <f t="shared" si="1"/>
        <v>27.5</v>
      </c>
      <c r="K11" s="1">
        <f t="shared" si="2"/>
        <v>1385</v>
      </c>
      <c r="L11" s="9">
        <f t="shared" si="3"/>
        <v>38088</v>
      </c>
      <c r="M11" s="1" t="s">
        <v>108</v>
      </c>
      <c r="N11" s="1" t="s">
        <v>69</v>
      </c>
    </row>
    <row r="12" spans="1:14" ht="19.5" customHeight="1">
      <c r="A12" s="1">
        <v>10</v>
      </c>
      <c r="B12" s="1" t="s">
        <v>31</v>
      </c>
      <c r="C12" s="1" t="s">
        <v>32</v>
      </c>
      <c r="D12" s="6" t="s">
        <v>33</v>
      </c>
      <c r="E12" s="1">
        <v>90</v>
      </c>
      <c r="F12" s="1">
        <f t="shared" si="0"/>
        <v>9</v>
      </c>
      <c r="G12" s="1" t="s">
        <v>24</v>
      </c>
      <c r="H12" s="1">
        <v>70</v>
      </c>
      <c r="I12" s="1">
        <v>20</v>
      </c>
      <c r="J12" s="1">
        <f t="shared" si="1"/>
        <v>50</v>
      </c>
      <c r="K12" s="1">
        <f t="shared" si="2"/>
        <v>1385</v>
      </c>
      <c r="L12" s="9">
        <f t="shared" si="3"/>
        <v>69250</v>
      </c>
      <c r="M12" s="1" t="s">
        <v>109</v>
      </c>
      <c r="N12" s="1"/>
    </row>
    <row r="13" spans="1:15" ht="19.5" customHeight="1">
      <c r="A13" s="1">
        <v>11</v>
      </c>
      <c r="B13" s="1" t="s">
        <v>31</v>
      </c>
      <c r="C13" s="1" t="s">
        <v>66</v>
      </c>
      <c r="D13" s="6" t="s">
        <v>67</v>
      </c>
      <c r="E13" s="1">
        <v>90</v>
      </c>
      <c r="F13" s="1">
        <f t="shared" si="0"/>
        <v>9</v>
      </c>
      <c r="G13" s="1" t="s">
        <v>42</v>
      </c>
      <c r="H13" s="1">
        <v>27.5</v>
      </c>
      <c r="I13" s="1">
        <v>0</v>
      </c>
      <c r="J13" s="1">
        <f t="shared" si="1"/>
        <v>27.5</v>
      </c>
      <c r="K13" s="1">
        <f t="shared" si="2"/>
        <v>1385</v>
      </c>
      <c r="L13" s="9">
        <f t="shared" si="3"/>
        <v>38088</v>
      </c>
      <c r="M13" s="1" t="s">
        <v>110</v>
      </c>
      <c r="N13" s="1"/>
      <c r="O13" s="5"/>
    </row>
    <row r="14" spans="1:14" ht="19.5" customHeight="1">
      <c r="A14" s="1">
        <v>12</v>
      </c>
      <c r="B14" s="1" t="s">
        <v>31</v>
      </c>
      <c r="C14" s="1" t="s">
        <v>70</v>
      </c>
      <c r="D14" s="6" t="s">
        <v>71</v>
      </c>
      <c r="E14" s="1">
        <v>98</v>
      </c>
      <c r="F14" s="1">
        <f t="shared" si="0"/>
        <v>1</v>
      </c>
      <c r="G14" s="1" t="s">
        <v>24</v>
      </c>
      <c r="H14" s="1">
        <v>25</v>
      </c>
      <c r="I14" s="1">
        <v>0</v>
      </c>
      <c r="J14" s="1">
        <f t="shared" si="1"/>
        <v>25</v>
      </c>
      <c r="K14" s="1">
        <f t="shared" si="2"/>
        <v>1265</v>
      </c>
      <c r="L14" s="9">
        <f t="shared" si="3"/>
        <v>31625</v>
      </c>
      <c r="M14" s="1" t="s">
        <v>111</v>
      </c>
      <c r="N14" s="1" t="s">
        <v>69</v>
      </c>
    </row>
    <row r="15" spans="1:14" ht="19.5" customHeight="1">
      <c r="A15" s="1">
        <v>13</v>
      </c>
      <c r="B15" s="1" t="s">
        <v>31</v>
      </c>
      <c r="C15" s="1" t="s">
        <v>75</v>
      </c>
      <c r="D15" s="6" t="s">
        <v>76</v>
      </c>
      <c r="E15" s="1">
        <v>98</v>
      </c>
      <c r="F15" s="1">
        <f t="shared" si="0"/>
        <v>1</v>
      </c>
      <c r="G15" s="1" t="s">
        <v>42</v>
      </c>
      <c r="H15" s="1">
        <v>33.33</v>
      </c>
      <c r="I15" s="1">
        <v>0</v>
      </c>
      <c r="J15" s="1">
        <f t="shared" si="1"/>
        <v>33.33</v>
      </c>
      <c r="K15" s="1">
        <f t="shared" si="2"/>
        <v>1265</v>
      </c>
      <c r="L15" s="9">
        <f t="shared" si="3"/>
        <v>42162</v>
      </c>
      <c r="M15" s="1" t="s">
        <v>112</v>
      </c>
      <c r="N15" s="1"/>
    </row>
    <row r="16" spans="1:14" ht="19.5" customHeight="1">
      <c r="A16" s="1">
        <v>14</v>
      </c>
      <c r="B16" s="1" t="s">
        <v>43</v>
      </c>
      <c r="C16" s="1" t="s">
        <v>44</v>
      </c>
      <c r="D16" s="6" t="s">
        <v>45</v>
      </c>
      <c r="E16" s="1">
        <v>76</v>
      </c>
      <c r="F16" s="1">
        <f t="shared" si="0"/>
        <v>23</v>
      </c>
      <c r="G16" s="1" t="s">
        <v>46</v>
      </c>
      <c r="H16" s="1">
        <v>70</v>
      </c>
      <c r="I16" s="1">
        <v>42.07</v>
      </c>
      <c r="J16" s="1">
        <f t="shared" si="1"/>
        <v>27.93</v>
      </c>
      <c r="K16" s="1">
        <f t="shared" si="2"/>
        <v>1595</v>
      </c>
      <c r="L16" s="9">
        <f t="shared" si="3"/>
        <v>44548</v>
      </c>
      <c r="M16" s="1" t="s">
        <v>113</v>
      </c>
      <c r="N16" s="1"/>
    </row>
    <row r="17" spans="1:14" ht="19.5" customHeight="1">
      <c r="A17" s="1">
        <v>15</v>
      </c>
      <c r="B17" s="1" t="s">
        <v>29</v>
      </c>
      <c r="C17" s="1" t="s">
        <v>133</v>
      </c>
      <c r="D17" s="6" t="s">
        <v>30</v>
      </c>
      <c r="E17" s="1">
        <v>94</v>
      </c>
      <c r="F17" s="1">
        <f t="shared" si="0"/>
        <v>5</v>
      </c>
      <c r="G17" s="1" t="s">
        <v>24</v>
      </c>
      <c r="H17" s="1">
        <v>25</v>
      </c>
      <c r="I17" s="1">
        <v>0</v>
      </c>
      <c r="J17" s="1">
        <f t="shared" si="1"/>
        <v>25</v>
      </c>
      <c r="K17" s="1">
        <f t="shared" si="2"/>
        <v>1325</v>
      </c>
      <c r="L17" s="9">
        <f t="shared" si="3"/>
        <v>33125</v>
      </c>
      <c r="M17" s="1" t="s">
        <v>114</v>
      </c>
      <c r="N17" s="1"/>
    </row>
    <row r="18" spans="1:14" ht="19.5" customHeight="1">
      <c r="A18" s="1">
        <v>16</v>
      </c>
      <c r="B18" s="1" t="s">
        <v>127</v>
      </c>
      <c r="C18" s="1" t="s">
        <v>128</v>
      </c>
      <c r="D18" s="6" t="s">
        <v>129</v>
      </c>
      <c r="E18" s="1">
        <v>97</v>
      </c>
      <c r="F18" s="1">
        <f t="shared" si="0"/>
        <v>2</v>
      </c>
      <c r="G18" s="1" t="s">
        <v>130</v>
      </c>
      <c r="H18" s="1">
        <v>70</v>
      </c>
      <c r="I18" s="1">
        <v>31.74</v>
      </c>
      <c r="J18" s="1">
        <f t="shared" si="1"/>
        <v>38.260000000000005</v>
      </c>
      <c r="K18" s="1">
        <f t="shared" si="2"/>
        <v>1280</v>
      </c>
      <c r="L18" s="9">
        <f t="shared" si="3"/>
        <v>48973</v>
      </c>
      <c r="M18" s="1" t="s">
        <v>115</v>
      </c>
      <c r="N18" s="1" t="s">
        <v>132</v>
      </c>
    </row>
    <row r="19" spans="1:14" ht="19.5" customHeight="1">
      <c r="A19" s="1">
        <v>17</v>
      </c>
      <c r="B19" s="1" t="s">
        <v>39</v>
      </c>
      <c r="C19" s="1" t="s">
        <v>40</v>
      </c>
      <c r="D19" s="6" t="s">
        <v>41</v>
      </c>
      <c r="E19" s="1">
        <v>87</v>
      </c>
      <c r="F19" s="1">
        <f t="shared" si="0"/>
        <v>12</v>
      </c>
      <c r="G19" s="1" t="s">
        <v>42</v>
      </c>
      <c r="H19" s="1">
        <v>30</v>
      </c>
      <c r="I19" s="1">
        <v>0</v>
      </c>
      <c r="J19" s="1">
        <f t="shared" si="1"/>
        <v>30</v>
      </c>
      <c r="K19" s="1">
        <f t="shared" si="2"/>
        <v>1430</v>
      </c>
      <c r="L19" s="9">
        <f t="shared" si="3"/>
        <v>42900</v>
      </c>
      <c r="M19" s="1" t="s">
        <v>116</v>
      </c>
      <c r="N19" s="1"/>
    </row>
    <row r="20" spans="1:14" ht="19.5" customHeight="1">
      <c r="A20" s="1">
        <v>18</v>
      </c>
      <c r="B20" s="1" t="s">
        <v>58</v>
      </c>
      <c r="C20" s="1" t="s">
        <v>59</v>
      </c>
      <c r="D20" s="6" t="s">
        <v>60</v>
      </c>
      <c r="E20" s="1">
        <v>97</v>
      </c>
      <c r="F20" s="1">
        <f t="shared" si="0"/>
        <v>2</v>
      </c>
      <c r="G20" s="1" t="s">
        <v>42</v>
      </c>
      <c r="H20" s="1">
        <v>50</v>
      </c>
      <c r="I20" s="1">
        <v>31.68</v>
      </c>
      <c r="J20" s="1">
        <f t="shared" si="1"/>
        <v>18.32</v>
      </c>
      <c r="K20" s="1">
        <f t="shared" si="2"/>
        <v>1280</v>
      </c>
      <c r="L20" s="9">
        <f t="shared" si="3"/>
        <v>23450</v>
      </c>
      <c r="M20" s="1" t="s">
        <v>117</v>
      </c>
      <c r="N20" s="1"/>
    </row>
    <row r="21" spans="1:14" ht="19.5" customHeight="1">
      <c r="A21" s="1">
        <v>19</v>
      </c>
      <c r="B21" s="1" t="s">
        <v>54</v>
      </c>
      <c r="C21" s="1" t="s">
        <v>55</v>
      </c>
      <c r="D21" s="6" t="s">
        <v>56</v>
      </c>
      <c r="E21" s="1">
        <v>84</v>
      </c>
      <c r="F21" s="1">
        <f t="shared" si="0"/>
        <v>15</v>
      </c>
      <c r="G21" s="1" t="s">
        <v>57</v>
      </c>
      <c r="H21" s="1">
        <v>90</v>
      </c>
      <c r="I21" s="1">
        <v>78.93</v>
      </c>
      <c r="J21" s="1">
        <f t="shared" si="1"/>
        <v>11.069999999999993</v>
      </c>
      <c r="K21" s="1">
        <f t="shared" si="2"/>
        <v>1475</v>
      </c>
      <c r="L21" s="9">
        <f t="shared" si="3"/>
        <v>16328</v>
      </c>
      <c r="M21" s="1" t="s">
        <v>118</v>
      </c>
      <c r="N21" s="1"/>
    </row>
    <row r="22" spans="1:14" ht="19.5" customHeight="1">
      <c r="A22" s="1">
        <v>20</v>
      </c>
      <c r="B22" s="1" t="s">
        <v>86</v>
      </c>
      <c r="C22" s="1" t="s">
        <v>87</v>
      </c>
      <c r="D22" s="6" t="s">
        <v>88</v>
      </c>
      <c r="E22" s="1">
        <v>73</v>
      </c>
      <c r="F22" s="1">
        <f t="shared" si="0"/>
        <v>26</v>
      </c>
      <c r="G22" s="1" t="s">
        <v>89</v>
      </c>
      <c r="H22" s="1">
        <v>110</v>
      </c>
      <c r="I22" s="1">
        <v>76</v>
      </c>
      <c r="J22" s="1">
        <f t="shared" si="1"/>
        <v>34</v>
      </c>
      <c r="K22" s="1">
        <f t="shared" si="2"/>
        <v>1640</v>
      </c>
      <c r="L22" s="9">
        <f t="shared" si="3"/>
        <v>55760</v>
      </c>
      <c r="M22" s="1" t="s">
        <v>119</v>
      </c>
      <c r="N22" s="1"/>
    </row>
    <row r="23" spans="1:14" ht="19.5" customHeight="1">
      <c r="A23" s="1">
        <v>21</v>
      </c>
      <c r="B23" s="1" t="s">
        <v>21</v>
      </c>
      <c r="C23" s="1" t="s">
        <v>22</v>
      </c>
      <c r="D23" s="6" t="s">
        <v>23</v>
      </c>
      <c r="E23" s="1">
        <v>90</v>
      </c>
      <c r="F23" s="1">
        <f t="shared" si="0"/>
        <v>9</v>
      </c>
      <c r="G23" s="1" t="s">
        <v>24</v>
      </c>
      <c r="H23" s="1">
        <v>70</v>
      </c>
      <c r="I23" s="1">
        <v>21.3</v>
      </c>
      <c r="J23" s="1">
        <f t="shared" si="1"/>
        <v>48.7</v>
      </c>
      <c r="K23" s="1">
        <f t="shared" si="2"/>
        <v>1385</v>
      </c>
      <c r="L23" s="9">
        <f t="shared" si="3"/>
        <v>67450</v>
      </c>
      <c r="M23" s="1" t="s">
        <v>120</v>
      </c>
      <c r="N23" s="1"/>
    </row>
    <row r="24" spans="1:14" ht="19.5" customHeight="1">
      <c r="A24" s="1">
        <v>22</v>
      </c>
      <c r="B24" s="1" t="s">
        <v>21</v>
      </c>
      <c r="C24" s="1" t="s">
        <v>25</v>
      </c>
      <c r="D24" s="6" t="s">
        <v>26</v>
      </c>
      <c r="E24" s="1">
        <v>72</v>
      </c>
      <c r="F24" s="1">
        <f t="shared" si="0"/>
        <v>27</v>
      </c>
      <c r="G24" s="1" t="s">
        <v>24</v>
      </c>
      <c r="H24" s="1">
        <v>75</v>
      </c>
      <c r="I24" s="1">
        <v>38.77</v>
      </c>
      <c r="J24" s="1">
        <f t="shared" si="1"/>
        <v>36.23</v>
      </c>
      <c r="K24" s="1">
        <f t="shared" si="2"/>
        <v>1655</v>
      </c>
      <c r="L24" s="9">
        <f t="shared" si="3"/>
        <v>59961</v>
      </c>
      <c r="M24" s="1" t="s">
        <v>121</v>
      </c>
      <c r="N24" s="1"/>
    </row>
    <row r="25" spans="1:14" ht="19.5" customHeight="1">
      <c r="A25" s="1">
        <v>23</v>
      </c>
      <c r="B25" s="1" t="s">
        <v>83</v>
      </c>
      <c r="C25" s="1" t="s">
        <v>84</v>
      </c>
      <c r="D25" s="6" t="s">
        <v>85</v>
      </c>
      <c r="E25" s="1">
        <v>87</v>
      </c>
      <c r="F25" s="1">
        <f t="shared" si="0"/>
        <v>12</v>
      </c>
      <c r="G25" s="1"/>
      <c r="H25" s="1">
        <v>60</v>
      </c>
      <c r="I25" s="1">
        <v>10</v>
      </c>
      <c r="J25" s="1">
        <f t="shared" si="1"/>
        <v>50</v>
      </c>
      <c r="K25" s="1">
        <f t="shared" si="2"/>
        <v>1430</v>
      </c>
      <c r="L25" s="9">
        <f t="shared" si="3"/>
        <v>71500</v>
      </c>
      <c r="M25" s="1" t="s">
        <v>122</v>
      </c>
      <c r="N25" s="1"/>
    </row>
    <row r="26" spans="1:14" ht="19.5" customHeight="1">
      <c r="A26" s="1">
        <v>24</v>
      </c>
      <c r="B26" s="1" t="s">
        <v>61</v>
      </c>
      <c r="C26" s="1" t="s">
        <v>62</v>
      </c>
      <c r="D26" s="6" t="s">
        <v>63</v>
      </c>
      <c r="E26" s="1">
        <v>94</v>
      </c>
      <c r="F26" s="1">
        <f t="shared" si="0"/>
        <v>5</v>
      </c>
      <c r="G26" s="1" t="s">
        <v>24</v>
      </c>
      <c r="H26" s="1">
        <v>25</v>
      </c>
      <c r="I26" s="1">
        <v>0</v>
      </c>
      <c r="J26" s="1">
        <f t="shared" si="1"/>
        <v>25</v>
      </c>
      <c r="K26" s="1">
        <f t="shared" si="2"/>
        <v>1325</v>
      </c>
      <c r="L26" s="9">
        <f t="shared" si="3"/>
        <v>33125</v>
      </c>
      <c r="M26" s="1" t="s">
        <v>123</v>
      </c>
      <c r="N26" s="1" t="s">
        <v>68</v>
      </c>
    </row>
    <row r="27" spans="1:14" ht="19.5" customHeight="1">
      <c r="A27" s="1">
        <v>25</v>
      </c>
      <c r="B27" s="1" t="s">
        <v>61</v>
      </c>
      <c r="C27" s="1" t="s">
        <v>72</v>
      </c>
      <c r="D27" s="6" t="s">
        <v>73</v>
      </c>
      <c r="E27" s="1">
        <v>95</v>
      </c>
      <c r="F27" s="1">
        <f t="shared" si="0"/>
        <v>4</v>
      </c>
      <c r="G27" s="1" t="s">
        <v>24</v>
      </c>
      <c r="H27" s="1">
        <v>25</v>
      </c>
      <c r="I27" s="1">
        <v>0</v>
      </c>
      <c r="J27" s="1">
        <f t="shared" si="1"/>
        <v>25</v>
      </c>
      <c r="K27" s="1">
        <f t="shared" si="2"/>
        <v>1310</v>
      </c>
      <c r="L27" s="9">
        <f t="shared" si="3"/>
        <v>32750</v>
      </c>
      <c r="M27" s="1" t="s">
        <v>124</v>
      </c>
      <c r="N27" s="1" t="s">
        <v>74</v>
      </c>
    </row>
    <row r="28" spans="1:14" ht="19.5" customHeight="1">
      <c r="A28" s="1">
        <v>26</v>
      </c>
      <c r="B28" s="1" t="s">
        <v>47</v>
      </c>
      <c r="C28" s="1" t="s">
        <v>48</v>
      </c>
      <c r="D28" s="6" t="s">
        <v>49</v>
      </c>
      <c r="E28" s="1">
        <v>97</v>
      </c>
      <c r="F28" s="1">
        <f t="shared" si="0"/>
        <v>2</v>
      </c>
      <c r="G28" s="1" t="s">
        <v>50</v>
      </c>
      <c r="H28" s="1">
        <v>33.33</v>
      </c>
      <c r="I28" s="1">
        <v>0</v>
      </c>
      <c r="J28" s="1">
        <f t="shared" si="1"/>
        <v>33.33</v>
      </c>
      <c r="K28" s="1">
        <f t="shared" si="2"/>
        <v>1280</v>
      </c>
      <c r="L28" s="9">
        <f t="shared" si="3"/>
        <v>42662</v>
      </c>
      <c r="M28" s="1" t="s">
        <v>125</v>
      </c>
      <c r="N28" s="1"/>
    </row>
    <row r="29" spans="1:15" ht="19.5" customHeight="1">
      <c r="A29" s="1">
        <v>27</v>
      </c>
      <c r="B29" s="1" t="s">
        <v>92</v>
      </c>
      <c r="C29" s="1" t="s">
        <v>93</v>
      </c>
      <c r="D29" s="6" t="s">
        <v>94</v>
      </c>
      <c r="E29" s="1">
        <v>82</v>
      </c>
      <c r="F29" s="1">
        <f>99-E29-3</f>
        <v>14</v>
      </c>
      <c r="G29" s="1" t="s">
        <v>95</v>
      </c>
      <c r="H29" s="1">
        <v>70</v>
      </c>
      <c r="I29" s="1">
        <v>20</v>
      </c>
      <c r="J29" s="1">
        <f>H29-I29</f>
        <v>50</v>
      </c>
      <c r="K29" s="1">
        <f>1250+15*F29</f>
        <v>1460</v>
      </c>
      <c r="L29" s="9">
        <f>INT(K29*J29+0.5)</f>
        <v>73000</v>
      </c>
      <c r="M29" s="1" t="s">
        <v>126</v>
      </c>
      <c r="N29" s="1"/>
      <c r="O29" s="5"/>
    </row>
    <row r="30" spans="1:14" s="5" customFormat="1" ht="19.5" customHeight="1">
      <c r="A30" s="1">
        <v>28</v>
      </c>
      <c r="B30" s="1" t="s">
        <v>96</v>
      </c>
      <c r="C30" s="1" t="s">
        <v>97</v>
      </c>
      <c r="D30" s="6" t="s">
        <v>98</v>
      </c>
      <c r="E30" s="1">
        <v>93</v>
      </c>
      <c r="F30" s="1">
        <f>99-E30</f>
        <v>6</v>
      </c>
      <c r="G30" s="1" t="s">
        <v>24</v>
      </c>
      <c r="H30" s="1">
        <v>46.67</v>
      </c>
      <c r="I30" s="1">
        <v>0</v>
      </c>
      <c r="J30" s="1">
        <f>H30-I30</f>
        <v>46.67</v>
      </c>
      <c r="K30" s="1">
        <f>1250+15*F30</f>
        <v>1340</v>
      </c>
      <c r="L30" s="9">
        <f>INT(K30*J30+0.5)</f>
        <v>62538</v>
      </c>
      <c r="M30" s="1" t="s">
        <v>131</v>
      </c>
      <c r="N30" s="1"/>
    </row>
    <row r="31" spans="1:14" ht="19.5" customHeight="1">
      <c r="A31" s="8"/>
      <c r="B31" s="8"/>
      <c r="C31" s="8"/>
      <c r="D31" s="7"/>
      <c r="E31" s="8"/>
      <c r="F31" s="8"/>
      <c r="G31" s="8"/>
      <c r="H31" s="8"/>
      <c r="I31" s="8"/>
      <c r="J31" s="8"/>
      <c r="K31" s="8"/>
      <c r="L31" s="10"/>
      <c r="M31" s="8"/>
      <c r="N31" s="8"/>
    </row>
    <row r="32" spans="1:14" ht="19.5" customHeight="1">
      <c r="A32" s="8"/>
      <c r="B32" s="8"/>
      <c r="C32" s="8"/>
      <c r="D32" s="7"/>
      <c r="E32" s="8"/>
      <c r="F32" s="8"/>
      <c r="G32" s="8"/>
      <c r="H32" s="8"/>
      <c r="I32" s="8"/>
      <c r="J32" s="8"/>
      <c r="K32" s="8"/>
      <c r="L32" s="10"/>
      <c r="M32" s="8"/>
      <c r="N32" s="8"/>
    </row>
    <row r="33" spans="1:14" ht="19.5" customHeight="1">
      <c r="A33" s="8"/>
      <c r="B33" s="8"/>
      <c r="C33" s="8"/>
      <c r="D33" s="7"/>
      <c r="E33" s="8"/>
      <c r="F33" s="8"/>
      <c r="G33" s="8"/>
      <c r="H33" s="8"/>
      <c r="I33" s="8"/>
      <c r="J33" s="8"/>
      <c r="K33" s="8"/>
      <c r="L33" s="10"/>
      <c r="M33" s="8"/>
      <c r="N33" s="8"/>
    </row>
    <row r="34" spans="1:14" ht="19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10"/>
      <c r="M34" s="8"/>
      <c r="N34" s="8"/>
    </row>
    <row r="35" spans="1:14" ht="19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10"/>
      <c r="M35" s="8"/>
      <c r="N35" s="8"/>
    </row>
    <row r="36" spans="1:14" ht="19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10"/>
      <c r="M36" s="8"/>
      <c r="N36" s="8"/>
    </row>
    <row r="37" spans="1:14" ht="1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10"/>
      <c r="M37" s="8"/>
      <c r="N37" s="8"/>
    </row>
    <row r="38" spans="1:14" ht="19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10"/>
      <c r="M38" s="8"/>
      <c r="N38" s="8"/>
    </row>
    <row r="39" spans="1:14" ht="19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10"/>
      <c r="M39" s="8"/>
      <c r="N39" s="8"/>
    </row>
    <row r="40" spans="1:14" ht="19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10"/>
      <c r="M40" s="8"/>
      <c r="N40" s="8"/>
    </row>
  </sheetData>
  <mergeCells count="1">
    <mergeCell ref="A1:N1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2012-09-13T00:36:04Z</cp:lastPrinted>
  <dcterms:created xsi:type="dcterms:W3CDTF">1996-12-17T01:32:42Z</dcterms:created>
  <dcterms:modified xsi:type="dcterms:W3CDTF">2012-10-29T00:47:58Z</dcterms:modified>
  <cp:category/>
  <cp:version/>
  <cp:contentType/>
  <cp:contentStatus/>
</cp:coreProperties>
</file>