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制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<sst xmlns="http://schemas.openxmlformats.org/spreadsheetml/2006/main" count="73" uniqueCount="60">
  <si>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ZD  0849</t>
  </si>
  <si>
    <t>ZD  0873</t>
  </si>
  <si>
    <t>ZD  0900</t>
  </si>
  <si>
    <t>02590</t>
  </si>
  <si>
    <t>00313</t>
  </si>
  <si>
    <t>00210</t>
  </si>
  <si>
    <t>02681</t>
  </si>
  <si>
    <t>92881</t>
  </si>
  <si>
    <t>02813</t>
  </si>
  <si>
    <t>02534</t>
  </si>
  <si>
    <t>美术</t>
  </si>
  <si>
    <t>陆蕾平</t>
  </si>
  <si>
    <t>02747</t>
  </si>
  <si>
    <t>已</t>
  </si>
  <si>
    <t>XD  0126</t>
  </si>
  <si>
    <t>部门</t>
  </si>
  <si>
    <t>姓名</t>
  </si>
  <si>
    <t>工号</t>
  </si>
  <si>
    <t>婚姻状况</t>
  </si>
  <si>
    <t>工作年份</t>
  </si>
  <si>
    <t>扣减工龄</t>
  </si>
  <si>
    <t>进校年月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</si>
  <si>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</si>
  <si>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</si>
  <si>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</si>
  <si>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</si>
  <si>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</si>
  <si>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</si>
  <si>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</si>
  <si>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</si>
  <si>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</si>
  <si>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未</t>
  </si>
  <si>
    <t>中级</t>
  </si>
  <si>
    <t>法政</t>
  </si>
  <si>
    <t>刘晓春</t>
  </si>
  <si>
    <t>ZD0810</t>
  </si>
  <si>
    <t>后勤</t>
  </si>
  <si>
    <t>杨培卿</t>
  </si>
  <si>
    <t>已</t>
  </si>
  <si>
    <t>正科</t>
  </si>
  <si>
    <t>ZD  0821</t>
  </si>
  <si>
    <t>数理</t>
  </si>
  <si>
    <t>陈卫超</t>
  </si>
  <si>
    <t>ZD0841</t>
  </si>
  <si>
    <t>体育</t>
  </si>
  <si>
    <t>李远爽</t>
  </si>
  <si>
    <t>ZD0865</t>
  </si>
  <si>
    <t>外语</t>
  </si>
  <si>
    <t>桑园</t>
  </si>
  <si>
    <t>02589</t>
  </si>
  <si>
    <t>ZD0931</t>
  </si>
  <si>
    <t>机关</t>
  </si>
  <si>
    <t>孟琦</t>
  </si>
  <si>
    <t>美术</t>
  </si>
  <si>
    <t>张忆周</t>
  </si>
  <si>
    <t>音乐</t>
  </si>
  <si>
    <t>安磊</t>
  </si>
  <si>
    <t>1997</t>
  </si>
  <si>
    <t>2005年申请2010年兑取按月制名单（在职单教工）</t>
  </si>
  <si>
    <r>
      <t>2010</t>
    </r>
    <r>
      <rPr>
        <sz val="10"/>
        <color indexed="10"/>
        <rFont val="宋体"/>
        <family val="0"/>
      </rPr>
      <t>年兑取金额（元）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</si>
</sst>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\(#,##0\)"/>
    <numFmt numFmtId="178" formatCode="0.00_);\(0.00\)"/>
    <numFmt numFmtId="179" formatCode="#,##0.0_);\(#,##0.0\)"/>
    <numFmt numFmtId="180" formatCode="#,##0.00_);\(#,##0.00\)"/>
    <numFmt numFmtId="181" formatCode="#,##0.00_);[Red]\(#,##0.00\)"/>
    <numFmt numFmtId="182" formatCode="#,##0_);[Red]\(#,##0\)"/>
  </numFmts>
  <fonts count="12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2" fontId="2" fillId="0" borderId="1" xfId="0" applyNumberFormat="1" applyFont="1" applyBorder="1" applyAlignment="1" quotePrefix="1">
      <alignment horizontal="right"/>
    </xf>
    <xf numFmtId="182" fontId="5" fillId="0" borderId="1" xfId="0" applyNumberFormat="1" applyFont="1" applyBorder="1" applyAlignment="1">
      <alignment horizontal="center" vertical="center" wrapText="1"/>
    </xf>
    <xf numFmtId="182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178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8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178" fontId="0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O2" sqref="O2"/>
    </sheetView>
  </sheetViews>
  <sheetFormatPr defaultColWidth="9.00390625" defaultRowHeight="14.25"/>
  <cols>
    <col min="1" max="1" width="6.00390625" style="25" customWidth="1"/>
    <col min="2" max="2" width="5.375" style="25" customWidth="1"/>
    <col min="3" max="3" width="6.50390625" style="25" customWidth="1"/>
    <col min="4" max="4" width="4.875" style="25" customWidth="1"/>
    <col min="5" max="5" width="4.75390625" style="25" customWidth="1"/>
    <col min="6" max="6" width="3.25390625" style="25" customWidth="1"/>
    <col min="7" max="7" width="4.625" style="25" customWidth="1"/>
    <col min="8" max="8" width="4.00390625" style="25" customWidth="1"/>
    <col min="9" max="9" width="4.25390625" style="25" customWidth="1"/>
    <col min="10" max="10" width="5.50390625" style="25" customWidth="1"/>
    <col min="11" max="11" width="5.375" style="25" customWidth="1"/>
    <col min="12" max="12" width="6.375" style="25" customWidth="1"/>
    <col min="13" max="13" width="7.875" style="25" customWidth="1"/>
    <col min="14" max="14" width="10.00390625" style="25" customWidth="1"/>
    <col min="15" max="15" width="9.50390625" style="3" customWidth="1"/>
    <col min="16" max="16" width="8.125" style="25" customWidth="1"/>
    <col min="17" max="17" width="12.25390625" style="26" customWidth="1"/>
    <col min="18" max="18" width="12.75390625" style="25" bestFit="1" customWidth="1"/>
    <col min="19" max="16384" width="9.00390625" style="25" customWidth="1"/>
  </cols>
  <sheetData>
    <row r="1" spans="1:17" s="5" customFormat="1" ht="54" customHeight="1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s="10" customFormat="1" ht="46.5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8" t="s">
        <v>27</v>
      </c>
      <c r="N2" s="8" t="s">
        <v>28</v>
      </c>
      <c r="O2" s="2" t="s">
        <v>59</v>
      </c>
      <c r="P2" s="6" t="s">
        <v>29</v>
      </c>
      <c r="Q2" s="9" t="s">
        <v>30</v>
      </c>
    </row>
    <row r="3" spans="1:17" s="16" customFormat="1" ht="19.5" customHeight="1">
      <c r="A3" s="11" t="s">
        <v>33</v>
      </c>
      <c r="B3" s="11" t="s">
        <v>34</v>
      </c>
      <c r="C3" s="12" t="s">
        <v>3</v>
      </c>
      <c r="D3" s="11" t="s">
        <v>31</v>
      </c>
      <c r="E3" s="11">
        <v>1996</v>
      </c>
      <c r="F3" s="11"/>
      <c r="G3" s="11">
        <v>2003</v>
      </c>
      <c r="H3" s="11">
        <f aca="true" t="shared" si="0" ref="H3:H11">1999-E3</f>
        <v>3</v>
      </c>
      <c r="I3" s="11" t="s">
        <v>32</v>
      </c>
      <c r="J3" s="11">
        <v>45</v>
      </c>
      <c r="K3" s="11">
        <v>0</v>
      </c>
      <c r="L3" s="11">
        <f aca="true" t="shared" si="1" ref="L3:L11">J3-K3</f>
        <v>45</v>
      </c>
      <c r="M3" s="13">
        <f aca="true" t="shared" si="2" ref="M3:M11">1250+15*H3</f>
        <v>1295</v>
      </c>
      <c r="N3" s="13">
        <f aca="true" t="shared" si="3" ref="N3:N11">INT(M3*L3+0.5)</f>
        <v>58275</v>
      </c>
      <c r="O3" s="1">
        <v>9161</v>
      </c>
      <c r="P3" s="11" t="s">
        <v>35</v>
      </c>
      <c r="Q3" s="15"/>
    </row>
    <row r="4" spans="1:17" s="16" customFormat="1" ht="19.5" customHeight="1">
      <c r="A4" s="11" t="s">
        <v>36</v>
      </c>
      <c r="B4" s="11" t="s">
        <v>37</v>
      </c>
      <c r="C4" s="12" t="s">
        <v>4</v>
      </c>
      <c r="D4" s="11" t="s">
        <v>38</v>
      </c>
      <c r="E4" s="11">
        <v>1997</v>
      </c>
      <c r="F4" s="11"/>
      <c r="G4" s="11"/>
      <c r="H4" s="11">
        <f t="shared" si="0"/>
        <v>2</v>
      </c>
      <c r="I4" s="11" t="s">
        <v>39</v>
      </c>
      <c r="J4" s="11">
        <v>70</v>
      </c>
      <c r="K4" s="11">
        <v>10</v>
      </c>
      <c r="L4" s="11">
        <f t="shared" si="1"/>
        <v>60</v>
      </c>
      <c r="M4" s="17">
        <f t="shared" si="2"/>
        <v>1280</v>
      </c>
      <c r="N4" s="13">
        <f t="shared" si="3"/>
        <v>76800</v>
      </c>
      <c r="O4" s="1">
        <v>12386</v>
      </c>
      <c r="P4" s="14" t="s">
        <v>40</v>
      </c>
      <c r="Q4" s="15"/>
    </row>
    <row r="5" spans="1:17" s="16" customFormat="1" ht="19.5" customHeight="1">
      <c r="A5" s="11" t="s">
        <v>41</v>
      </c>
      <c r="B5" s="11" t="s">
        <v>42</v>
      </c>
      <c r="C5" s="12" t="s">
        <v>5</v>
      </c>
      <c r="D5" s="11" t="s">
        <v>38</v>
      </c>
      <c r="E5" s="11">
        <v>1998</v>
      </c>
      <c r="F5" s="11"/>
      <c r="G5" s="11"/>
      <c r="H5" s="11">
        <f t="shared" si="0"/>
        <v>1</v>
      </c>
      <c r="I5" s="11" t="s">
        <v>32</v>
      </c>
      <c r="J5" s="11">
        <v>70</v>
      </c>
      <c r="K5" s="11">
        <v>20</v>
      </c>
      <c r="L5" s="11">
        <f t="shared" si="1"/>
        <v>50</v>
      </c>
      <c r="M5" s="13">
        <f t="shared" si="2"/>
        <v>1265</v>
      </c>
      <c r="N5" s="13">
        <f t="shared" si="3"/>
        <v>63250</v>
      </c>
      <c r="O5" s="1">
        <v>14650</v>
      </c>
      <c r="P5" s="11" t="s">
        <v>43</v>
      </c>
      <c r="Q5" s="15"/>
    </row>
    <row r="6" spans="1:17" s="5" customFormat="1" ht="19.5" customHeight="1">
      <c r="A6" s="11" t="s">
        <v>44</v>
      </c>
      <c r="B6" s="11" t="s">
        <v>45</v>
      </c>
      <c r="C6" s="12" t="s">
        <v>7</v>
      </c>
      <c r="D6" s="11" t="s">
        <v>38</v>
      </c>
      <c r="E6" s="11">
        <v>1999</v>
      </c>
      <c r="F6" s="11"/>
      <c r="G6" s="11"/>
      <c r="H6" s="11">
        <f t="shared" si="0"/>
        <v>0</v>
      </c>
      <c r="I6" s="11" t="s">
        <v>32</v>
      </c>
      <c r="J6" s="11">
        <v>70</v>
      </c>
      <c r="K6" s="11">
        <v>0</v>
      </c>
      <c r="L6" s="11">
        <f t="shared" si="1"/>
        <v>70</v>
      </c>
      <c r="M6" s="13">
        <f t="shared" si="2"/>
        <v>1250</v>
      </c>
      <c r="N6" s="13">
        <f t="shared" si="3"/>
        <v>87500</v>
      </c>
      <c r="O6" s="1">
        <v>12129</v>
      </c>
      <c r="P6" s="11" t="s">
        <v>46</v>
      </c>
      <c r="Q6" s="18"/>
    </row>
    <row r="7" spans="1:17" s="16" customFormat="1" ht="19.5" customHeight="1">
      <c r="A7" s="11" t="s">
        <v>47</v>
      </c>
      <c r="B7" s="11" t="s">
        <v>48</v>
      </c>
      <c r="C7" s="12" t="s">
        <v>49</v>
      </c>
      <c r="D7" s="11" t="s">
        <v>38</v>
      </c>
      <c r="E7" s="11">
        <v>1994</v>
      </c>
      <c r="F7" s="11"/>
      <c r="G7" s="11">
        <v>2003</v>
      </c>
      <c r="H7" s="11">
        <f t="shared" si="0"/>
        <v>5</v>
      </c>
      <c r="I7" s="11" t="s">
        <v>32</v>
      </c>
      <c r="J7" s="11">
        <v>70</v>
      </c>
      <c r="K7" s="11">
        <v>16.86</v>
      </c>
      <c r="L7" s="11">
        <f t="shared" si="1"/>
        <v>53.14</v>
      </c>
      <c r="M7" s="13">
        <f t="shared" si="2"/>
        <v>1325</v>
      </c>
      <c r="N7" s="13">
        <f t="shared" si="3"/>
        <v>70411</v>
      </c>
      <c r="O7" s="1">
        <v>12643</v>
      </c>
      <c r="P7" s="11" t="s">
        <v>50</v>
      </c>
      <c r="Q7" s="15"/>
    </row>
    <row r="8" spans="1:17" s="16" customFormat="1" ht="19.5" customHeight="1">
      <c r="A8" s="11" t="s">
        <v>51</v>
      </c>
      <c r="B8" s="11" t="s">
        <v>52</v>
      </c>
      <c r="C8" s="12" t="s">
        <v>8</v>
      </c>
      <c r="D8" s="11" t="s">
        <v>31</v>
      </c>
      <c r="E8" s="11">
        <v>1997</v>
      </c>
      <c r="F8" s="11"/>
      <c r="G8" s="11">
        <v>2004</v>
      </c>
      <c r="H8" s="11">
        <f t="shared" si="0"/>
        <v>2</v>
      </c>
      <c r="I8" s="11" t="s">
        <v>32</v>
      </c>
      <c r="J8" s="11">
        <v>45</v>
      </c>
      <c r="K8" s="11">
        <v>0</v>
      </c>
      <c r="L8" s="11">
        <f t="shared" si="1"/>
        <v>45</v>
      </c>
      <c r="M8" s="17">
        <f t="shared" si="2"/>
        <v>1280</v>
      </c>
      <c r="N8" s="13">
        <f t="shared" si="3"/>
        <v>57600</v>
      </c>
      <c r="O8" s="1">
        <v>9641</v>
      </c>
      <c r="P8" s="14" t="s">
        <v>2</v>
      </c>
      <c r="Q8" s="15"/>
    </row>
    <row r="9" spans="1:17" s="16" customFormat="1" ht="19.5" customHeight="1">
      <c r="A9" s="11" t="s">
        <v>53</v>
      </c>
      <c r="B9" s="11" t="s">
        <v>54</v>
      </c>
      <c r="C9" s="12" t="s">
        <v>9</v>
      </c>
      <c r="D9" s="11" t="s">
        <v>31</v>
      </c>
      <c r="E9" s="11">
        <v>1998</v>
      </c>
      <c r="F9" s="11"/>
      <c r="G9" s="11">
        <v>2002</v>
      </c>
      <c r="H9" s="11">
        <f t="shared" si="0"/>
        <v>1</v>
      </c>
      <c r="I9" s="11" t="s">
        <v>32</v>
      </c>
      <c r="J9" s="11">
        <v>45</v>
      </c>
      <c r="K9" s="11">
        <v>0</v>
      </c>
      <c r="L9" s="11">
        <f t="shared" si="1"/>
        <v>45</v>
      </c>
      <c r="M9" s="17">
        <f t="shared" si="2"/>
        <v>1265</v>
      </c>
      <c r="N9" s="17">
        <f t="shared" si="3"/>
        <v>56925</v>
      </c>
      <c r="O9" s="1">
        <v>7184</v>
      </c>
      <c r="P9" s="14" t="s">
        <v>1</v>
      </c>
      <c r="Q9" s="15"/>
    </row>
    <row r="10" spans="1:17" s="16" customFormat="1" ht="19.5" customHeight="1">
      <c r="A10" s="11" t="s">
        <v>55</v>
      </c>
      <c r="B10" s="11" t="s">
        <v>56</v>
      </c>
      <c r="C10" s="12" t="s">
        <v>6</v>
      </c>
      <c r="D10" s="11" t="s">
        <v>38</v>
      </c>
      <c r="E10" s="11">
        <v>1998</v>
      </c>
      <c r="F10" s="11"/>
      <c r="G10" s="11">
        <v>2003</v>
      </c>
      <c r="H10" s="11">
        <f t="shared" si="0"/>
        <v>1</v>
      </c>
      <c r="I10" s="11" t="s">
        <v>32</v>
      </c>
      <c r="J10" s="11">
        <v>45</v>
      </c>
      <c r="K10" s="11">
        <v>0</v>
      </c>
      <c r="L10" s="11">
        <f t="shared" si="1"/>
        <v>45</v>
      </c>
      <c r="M10" s="17">
        <f t="shared" si="2"/>
        <v>1265</v>
      </c>
      <c r="N10" s="17">
        <f t="shared" si="3"/>
        <v>56925</v>
      </c>
      <c r="O10" s="1">
        <v>7613</v>
      </c>
      <c r="P10" s="14" t="s">
        <v>0</v>
      </c>
      <c r="Q10" s="15"/>
    </row>
    <row r="11" spans="1:17" s="5" customFormat="1" ht="23.25" customHeight="1">
      <c r="A11" s="11" t="s">
        <v>10</v>
      </c>
      <c r="B11" s="11" t="s">
        <v>11</v>
      </c>
      <c r="C11" s="19" t="s">
        <v>12</v>
      </c>
      <c r="D11" s="11" t="s">
        <v>13</v>
      </c>
      <c r="E11" s="20" t="s">
        <v>57</v>
      </c>
      <c r="F11" s="21"/>
      <c r="G11" s="21">
        <v>2004</v>
      </c>
      <c r="H11" s="11">
        <f t="shared" si="0"/>
        <v>2</v>
      </c>
      <c r="I11" s="11" t="s">
        <v>32</v>
      </c>
      <c r="J11" s="11">
        <v>45</v>
      </c>
      <c r="K11" s="11">
        <v>0</v>
      </c>
      <c r="L11" s="11">
        <f t="shared" si="1"/>
        <v>45</v>
      </c>
      <c r="M11" s="17">
        <f t="shared" si="2"/>
        <v>1280</v>
      </c>
      <c r="N11" s="17">
        <f t="shared" si="3"/>
        <v>57600</v>
      </c>
      <c r="O11" s="1">
        <v>16222</v>
      </c>
      <c r="P11" s="14" t="s">
        <v>14</v>
      </c>
      <c r="Q11" s="22"/>
    </row>
    <row r="12" spans="11:17" s="5" customFormat="1" ht="14.25">
      <c r="K12" s="23"/>
      <c r="L12" s="23"/>
      <c r="M12" s="23"/>
      <c r="N12" s="23"/>
      <c r="O12" s="3"/>
      <c r="Q12" s="4"/>
    </row>
    <row r="13" ht="15.75">
      <c r="N13" s="24"/>
    </row>
    <row r="15" ht="14.25">
      <c r="N15" s="27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&amp;C&amp;F&amp;R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2009-08-26T01:50:15Z</cp:lastPrinted>
  <dcterms:created xsi:type="dcterms:W3CDTF">1996-12-17T01:32:42Z</dcterms:created>
  <dcterms:modified xsi:type="dcterms:W3CDTF">2010-10-18T00:30:40Z</dcterms:modified>
  <cp:category/>
  <cp:version/>
  <cp:contentType/>
  <cp:contentStatus/>
</cp:coreProperties>
</file>