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<sst xmlns="http://schemas.openxmlformats.org/spreadsheetml/2006/main" count="115" uniqueCount="82">
  <si>
    <t>部门</t>
  </si>
  <si>
    <t>姓名</t>
  </si>
  <si>
    <t>工号</t>
  </si>
  <si>
    <t>婚姻状况</t>
  </si>
  <si>
    <t>工作年份</t>
  </si>
  <si>
    <t>进校年月</t>
  </si>
  <si>
    <t>扣减工龄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</si>
  <si>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</si>
  <si>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</si>
  <si>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</si>
  <si>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</si>
  <si>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</si>
  <si>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</si>
  <si>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</si>
  <si>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</si>
  <si>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</si>
  <si>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法政</t>
  </si>
  <si>
    <t>石文龙</t>
  </si>
  <si>
    <t>02525</t>
  </si>
  <si>
    <t>已</t>
  </si>
  <si>
    <t>副高</t>
  </si>
  <si>
    <t>ZD 09017</t>
  </si>
  <si>
    <t>后勤</t>
  </si>
  <si>
    <t>潘淼鑫</t>
  </si>
  <si>
    <t>02011</t>
  </si>
  <si>
    <t>工人</t>
  </si>
  <si>
    <t>ZD 09018</t>
  </si>
  <si>
    <t>机关</t>
  </si>
  <si>
    <t>黄辞海</t>
  </si>
  <si>
    <t>02675</t>
  </si>
  <si>
    <t>副处</t>
  </si>
  <si>
    <t>ZD 09019</t>
  </si>
  <si>
    <t>吴燕霞</t>
  </si>
  <si>
    <t>03309</t>
  </si>
  <si>
    <t>中级</t>
  </si>
  <si>
    <t>ZD 09020</t>
  </si>
  <si>
    <t>旅游</t>
  </si>
  <si>
    <t>王云龙</t>
  </si>
  <si>
    <t>02488</t>
  </si>
  <si>
    <t>ZD 09021</t>
  </si>
  <si>
    <t>李键</t>
  </si>
  <si>
    <t>03374</t>
  </si>
  <si>
    <t>ZD 09022</t>
  </si>
  <si>
    <t>王国栋</t>
  </si>
  <si>
    <t>03139</t>
  </si>
  <si>
    <t>ZD 09023</t>
  </si>
  <si>
    <t>人文</t>
  </si>
  <si>
    <t>胡敏</t>
  </si>
  <si>
    <t>02862</t>
  </si>
  <si>
    <t>ZD 09024</t>
  </si>
  <si>
    <t>图书馆</t>
  </si>
  <si>
    <t>张怀祖</t>
  </si>
  <si>
    <t>01339</t>
  </si>
  <si>
    <t>未</t>
  </si>
  <si>
    <t>ZD 09025</t>
  </si>
  <si>
    <t>姚瑶</t>
  </si>
  <si>
    <t>01382</t>
  </si>
  <si>
    <t>初级</t>
  </si>
  <si>
    <t>ZD 09026</t>
  </si>
  <si>
    <t>吴兴栗</t>
  </si>
  <si>
    <t>01379</t>
  </si>
  <si>
    <t>ZD 09027</t>
  </si>
  <si>
    <t>外语</t>
  </si>
  <si>
    <t>叶倩</t>
  </si>
  <si>
    <t>02485</t>
  </si>
  <si>
    <t>ZD 09028</t>
  </si>
  <si>
    <t>谈剑明</t>
  </si>
  <si>
    <t>02329</t>
  </si>
  <si>
    <t xml:space="preserve"> </t>
  </si>
  <si>
    <t>ZD 09030</t>
  </si>
  <si>
    <t>陈东岚</t>
  </si>
  <si>
    <t>00601</t>
  </si>
  <si>
    <t>ZD 09031</t>
  </si>
  <si>
    <t>音乐</t>
  </si>
  <si>
    <t>迟红</t>
  </si>
  <si>
    <t>03088</t>
  </si>
  <si>
    <t>ZD 09032</t>
  </si>
  <si>
    <t>金彦</t>
  </si>
  <si>
    <t>02932</t>
  </si>
  <si>
    <t>ZD 09033</t>
  </si>
  <si>
    <t>2009年申请2010年兑取按月制名单（在职单教工）</t>
  </si>
  <si>
    <t>2010年补贴金额（元）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</si>
</sst>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7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O2" sqref="O2"/>
    </sheetView>
  </sheetViews>
  <sheetFormatPr defaultColWidth="9.00390625" defaultRowHeight="14.25"/>
  <cols>
    <col min="1" max="1" width="6.00390625" style="0" customWidth="1"/>
    <col min="2" max="2" width="7.625" style="0" customWidth="1"/>
    <col min="3" max="3" width="6.375" style="0" customWidth="1"/>
    <col min="4" max="4" width="4.25390625" style="0" customWidth="1"/>
    <col min="5" max="5" width="4.125" style="0" customWidth="1"/>
    <col min="6" max="6" width="5.125" style="0" customWidth="1"/>
    <col min="7" max="7" width="4.125" style="0" customWidth="1"/>
    <col min="8" max="8" width="5.00390625" style="0" customWidth="1"/>
    <col min="9" max="9" width="4.75390625" style="0" customWidth="1"/>
    <col min="10" max="10" width="6.50390625" style="0" customWidth="1"/>
    <col min="11" max="12" width="6.75390625" style="0" customWidth="1"/>
    <col min="13" max="13" width="7.75390625" style="0" customWidth="1"/>
    <col min="15" max="15" width="10.00390625" style="11" customWidth="1"/>
    <col min="16" max="16" width="9.00390625" style="10" customWidth="1"/>
    <col min="17" max="17" width="11.125" style="0" customWidth="1"/>
  </cols>
  <sheetData>
    <row r="1" spans="1:17" ht="42.75" customHeight="1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41.2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3" t="s">
        <v>13</v>
      </c>
      <c r="O2" s="4" t="s">
        <v>81</v>
      </c>
      <c r="P2" s="2" t="s">
        <v>14</v>
      </c>
      <c r="Q2" s="5" t="s">
        <v>15</v>
      </c>
    </row>
    <row r="3" spans="1:17" ht="19.5" customHeight="1">
      <c r="A3" s="5" t="s">
        <v>16</v>
      </c>
      <c r="B3" s="5" t="s">
        <v>17</v>
      </c>
      <c r="C3" s="6" t="s">
        <v>18</v>
      </c>
      <c r="D3" s="5" t="s">
        <v>19</v>
      </c>
      <c r="E3" s="5">
        <v>86</v>
      </c>
      <c r="F3" s="5">
        <v>2002</v>
      </c>
      <c r="G3" s="5"/>
      <c r="H3" s="5">
        <f aca="true" t="shared" si="0" ref="H3:H18">99-E3-G3</f>
        <v>13</v>
      </c>
      <c r="I3" s="5" t="s">
        <v>20</v>
      </c>
      <c r="J3" s="5">
        <v>45</v>
      </c>
      <c r="K3" s="5">
        <v>0</v>
      </c>
      <c r="L3" s="5">
        <f aca="true" t="shared" si="1" ref="L3:L18">J3-K3</f>
        <v>45</v>
      </c>
      <c r="M3" s="5">
        <f aca="true" t="shared" si="2" ref="M3:M18">1250+15*H3</f>
        <v>1445</v>
      </c>
      <c r="N3" s="5">
        <f aca="true" t="shared" si="3" ref="N3:N18">INT(M3*L3+0.5)</f>
        <v>65025</v>
      </c>
      <c r="O3" s="7">
        <v>15386</v>
      </c>
      <c r="P3" s="8" t="s">
        <v>21</v>
      </c>
      <c r="Q3" s="5"/>
    </row>
    <row r="4" spans="1:17" ht="19.5" customHeight="1">
      <c r="A4" s="5" t="s">
        <v>22</v>
      </c>
      <c r="B4" s="5" t="s">
        <v>23</v>
      </c>
      <c r="C4" s="6" t="s">
        <v>24</v>
      </c>
      <c r="D4" s="5" t="s">
        <v>19</v>
      </c>
      <c r="E4" s="5">
        <v>87</v>
      </c>
      <c r="F4" s="5"/>
      <c r="G4" s="5"/>
      <c r="H4" s="5">
        <f t="shared" si="0"/>
        <v>12</v>
      </c>
      <c r="I4" s="5" t="s">
        <v>25</v>
      </c>
      <c r="J4" s="5">
        <v>60</v>
      </c>
      <c r="K4" s="5">
        <v>10</v>
      </c>
      <c r="L4" s="5">
        <f t="shared" si="1"/>
        <v>50</v>
      </c>
      <c r="M4" s="5">
        <f t="shared" si="2"/>
        <v>1430</v>
      </c>
      <c r="N4" s="5">
        <f t="shared" si="3"/>
        <v>71500</v>
      </c>
      <c r="O4" s="7">
        <v>11057</v>
      </c>
      <c r="P4" s="8" t="s">
        <v>26</v>
      </c>
      <c r="Q4" s="5"/>
    </row>
    <row r="5" spans="1:17" ht="19.5" customHeight="1">
      <c r="A5" s="5" t="s">
        <v>27</v>
      </c>
      <c r="B5" s="5" t="s">
        <v>28</v>
      </c>
      <c r="C5" s="6" t="s">
        <v>29</v>
      </c>
      <c r="D5" s="5" t="s">
        <v>19</v>
      </c>
      <c r="E5" s="5">
        <v>92</v>
      </c>
      <c r="F5" s="5">
        <v>2003</v>
      </c>
      <c r="G5" s="5"/>
      <c r="H5" s="5">
        <f t="shared" si="0"/>
        <v>7</v>
      </c>
      <c r="I5" s="5" t="s">
        <v>30</v>
      </c>
      <c r="J5" s="5">
        <v>45</v>
      </c>
      <c r="K5" s="5">
        <v>0</v>
      </c>
      <c r="L5" s="5">
        <f t="shared" si="1"/>
        <v>45</v>
      </c>
      <c r="M5" s="5">
        <f t="shared" si="2"/>
        <v>1355</v>
      </c>
      <c r="N5" s="5">
        <f t="shared" si="3"/>
        <v>60975</v>
      </c>
      <c r="O5" s="7">
        <v>13843</v>
      </c>
      <c r="P5" s="8" t="s">
        <v>31</v>
      </c>
      <c r="Q5" s="5"/>
    </row>
    <row r="6" spans="1:17" ht="24" customHeight="1">
      <c r="A6" s="5" t="s">
        <v>27</v>
      </c>
      <c r="B6" s="5" t="s">
        <v>32</v>
      </c>
      <c r="C6" s="6" t="s">
        <v>33</v>
      </c>
      <c r="D6" s="5" t="s">
        <v>19</v>
      </c>
      <c r="E6" s="5">
        <v>93</v>
      </c>
      <c r="F6" s="5">
        <v>2007</v>
      </c>
      <c r="G6" s="5"/>
      <c r="H6" s="5">
        <f t="shared" si="0"/>
        <v>6</v>
      </c>
      <c r="I6" s="5" t="s">
        <v>34</v>
      </c>
      <c r="J6" s="5">
        <v>45</v>
      </c>
      <c r="K6" s="5">
        <v>10</v>
      </c>
      <c r="L6" s="5">
        <f t="shared" si="1"/>
        <v>35</v>
      </c>
      <c r="M6" s="5">
        <f t="shared" si="2"/>
        <v>1340</v>
      </c>
      <c r="N6" s="5">
        <f t="shared" si="3"/>
        <v>46900</v>
      </c>
      <c r="O6" s="7">
        <v>12129</v>
      </c>
      <c r="P6" s="8" t="s">
        <v>35</v>
      </c>
      <c r="Q6" s="5"/>
    </row>
    <row r="7" spans="1:17" ht="19.5" customHeight="1">
      <c r="A7" s="5" t="s">
        <v>36</v>
      </c>
      <c r="B7" s="5" t="s">
        <v>37</v>
      </c>
      <c r="C7" s="6" t="s">
        <v>38</v>
      </c>
      <c r="D7" s="5" t="s">
        <v>19</v>
      </c>
      <c r="E7" s="5">
        <v>93</v>
      </c>
      <c r="F7" s="5">
        <v>2002</v>
      </c>
      <c r="G7" s="5"/>
      <c r="H7" s="5">
        <f t="shared" si="0"/>
        <v>6</v>
      </c>
      <c r="I7" s="5" t="s">
        <v>20</v>
      </c>
      <c r="J7" s="5">
        <v>55</v>
      </c>
      <c r="K7" s="5">
        <v>0</v>
      </c>
      <c r="L7" s="5">
        <f t="shared" si="1"/>
        <v>55</v>
      </c>
      <c r="M7" s="5">
        <f t="shared" si="2"/>
        <v>1340</v>
      </c>
      <c r="N7" s="5">
        <f t="shared" si="3"/>
        <v>73700</v>
      </c>
      <c r="O7" s="7">
        <v>14571</v>
      </c>
      <c r="P7" s="8" t="s">
        <v>39</v>
      </c>
      <c r="Q7" s="5"/>
    </row>
    <row r="8" spans="1:17" ht="24.75" customHeight="1">
      <c r="A8" s="5" t="s">
        <v>36</v>
      </c>
      <c r="B8" s="5" t="s">
        <v>40</v>
      </c>
      <c r="C8" s="6" t="s">
        <v>41</v>
      </c>
      <c r="D8" s="5" t="s">
        <v>19</v>
      </c>
      <c r="E8" s="5">
        <v>92</v>
      </c>
      <c r="F8" s="5">
        <v>2008</v>
      </c>
      <c r="G8" s="5"/>
      <c r="H8" s="5">
        <f t="shared" si="0"/>
        <v>7</v>
      </c>
      <c r="I8" s="5" t="s">
        <v>20</v>
      </c>
      <c r="J8" s="5">
        <v>45</v>
      </c>
      <c r="K8" s="5">
        <v>0</v>
      </c>
      <c r="L8" s="5">
        <f t="shared" si="1"/>
        <v>45</v>
      </c>
      <c r="M8" s="5">
        <f t="shared" si="2"/>
        <v>1355</v>
      </c>
      <c r="N8" s="5">
        <f t="shared" si="3"/>
        <v>60975</v>
      </c>
      <c r="O8" s="7">
        <v>12900</v>
      </c>
      <c r="P8" s="8" t="s">
        <v>42</v>
      </c>
      <c r="Q8" s="1"/>
    </row>
    <row r="9" spans="1:17" ht="19.5" customHeight="1">
      <c r="A9" s="5" t="s">
        <v>36</v>
      </c>
      <c r="B9" s="5" t="s">
        <v>43</v>
      </c>
      <c r="C9" s="6" t="s">
        <v>44</v>
      </c>
      <c r="D9" s="5" t="s">
        <v>19</v>
      </c>
      <c r="E9" s="5">
        <v>98</v>
      </c>
      <c r="F9" s="5">
        <v>2006</v>
      </c>
      <c r="G9" s="5"/>
      <c r="H9" s="5">
        <f t="shared" si="0"/>
        <v>1</v>
      </c>
      <c r="I9" s="5" t="s">
        <v>34</v>
      </c>
      <c r="J9" s="5">
        <v>45</v>
      </c>
      <c r="K9" s="5">
        <v>0</v>
      </c>
      <c r="L9" s="5">
        <f t="shared" si="1"/>
        <v>45</v>
      </c>
      <c r="M9" s="5">
        <f t="shared" si="2"/>
        <v>1265</v>
      </c>
      <c r="N9" s="5">
        <f t="shared" si="3"/>
        <v>56925</v>
      </c>
      <c r="O9" s="7">
        <v>11871</v>
      </c>
      <c r="P9" s="8" t="s">
        <v>45</v>
      </c>
      <c r="Q9" s="5"/>
    </row>
    <row r="10" spans="1:17" ht="19.5" customHeight="1">
      <c r="A10" s="5" t="s">
        <v>46</v>
      </c>
      <c r="B10" s="5" t="s">
        <v>47</v>
      </c>
      <c r="C10" s="6" t="s">
        <v>48</v>
      </c>
      <c r="D10" s="5" t="s">
        <v>19</v>
      </c>
      <c r="E10" s="5">
        <v>95</v>
      </c>
      <c r="F10" s="5">
        <v>2004</v>
      </c>
      <c r="G10" s="5"/>
      <c r="H10" s="5">
        <f t="shared" si="0"/>
        <v>4</v>
      </c>
      <c r="I10" s="5" t="s">
        <v>34</v>
      </c>
      <c r="J10" s="5">
        <v>35</v>
      </c>
      <c r="K10" s="5">
        <v>0</v>
      </c>
      <c r="L10" s="5">
        <f t="shared" si="1"/>
        <v>35</v>
      </c>
      <c r="M10" s="5">
        <f t="shared" si="2"/>
        <v>1310</v>
      </c>
      <c r="N10" s="5">
        <f t="shared" si="3"/>
        <v>45850</v>
      </c>
      <c r="O10" s="7">
        <v>12643</v>
      </c>
      <c r="P10" s="8" t="s">
        <v>49</v>
      </c>
      <c r="Q10" s="5"/>
    </row>
    <row r="11" spans="1:17" ht="19.5" customHeight="1">
      <c r="A11" s="5" t="s">
        <v>50</v>
      </c>
      <c r="B11" s="5" t="s">
        <v>51</v>
      </c>
      <c r="C11" s="6" t="s">
        <v>52</v>
      </c>
      <c r="D11" s="5" t="s">
        <v>53</v>
      </c>
      <c r="E11" s="5">
        <v>75</v>
      </c>
      <c r="F11" s="5"/>
      <c r="G11" s="5"/>
      <c r="H11" s="5">
        <f t="shared" si="0"/>
        <v>24</v>
      </c>
      <c r="I11" s="5" t="s">
        <v>34</v>
      </c>
      <c r="J11" s="5">
        <v>46.67</v>
      </c>
      <c r="K11" s="5">
        <v>0</v>
      </c>
      <c r="L11" s="5">
        <f t="shared" si="1"/>
        <v>46.67</v>
      </c>
      <c r="M11" s="5">
        <f t="shared" si="2"/>
        <v>1610</v>
      </c>
      <c r="N11" s="5">
        <f t="shared" si="3"/>
        <v>75139</v>
      </c>
      <c r="O11" s="7">
        <v>14657</v>
      </c>
      <c r="P11" s="8" t="s">
        <v>54</v>
      </c>
      <c r="Q11" s="5"/>
    </row>
    <row r="12" spans="1:17" ht="19.5" customHeight="1">
      <c r="A12" s="5" t="s">
        <v>50</v>
      </c>
      <c r="B12" s="5" t="s">
        <v>55</v>
      </c>
      <c r="C12" s="6" t="s">
        <v>56</v>
      </c>
      <c r="D12" s="5" t="s">
        <v>53</v>
      </c>
      <c r="E12" s="5">
        <v>97</v>
      </c>
      <c r="F12" s="5"/>
      <c r="G12" s="5"/>
      <c r="H12" s="5">
        <f t="shared" si="0"/>
        <v>2</v>
      </c>
      <c r="I12" s="5" t="s">
        <v>57</v>
      </c>
      <c r="J12" s="5">
        <v>25</v>
      </c>
      <c r="K12" s="5">
        <v>0</v>
      </c>
      <c r="L12" s="5">
        <f t="shared" si="1"/>
        <v>25</v>
      </c>
      <c r="M12" s="5">
        <f t="shared" si="2"/>
        <v>1280</v>
      </c>
      <c r="N12" s="5">
        <f t="shared" si="3"/>
        <v>32000</v>
      </c>
      <c r="O12" s="7">
        <v>11014</v>
      </c>
      <c r="P12" s="8" t="s">
        <v>58</v>
      </c>
      <c r="Q12" s="5"/>
    </row>
    <row r="13" spans="1:17" ht="19.5" customHeight="1">
      <c r="A13" s="5" t="s">
        <v>50</v>
      </c>
      <c r="B13" s="5" t="s">
        <v>59</v>
      </c>
      <c r="C13" s="6" t="s">
        <v>60</v>
      </c>
      <c r="D13" s="5" t="s">
        <v>19</v>
      </c>
      <c r="E13" s="5">
        <v>98</v>
      </c>
      <c r="F13" s="5"/>
      <c r="G13" s="5"/>
      <c r="H13" s="5">
        <f t="shared" si="0"/>
        <v>1</v>
      </c>
      <c r="I13" s="5" t="s">
        <v>34</v>
      </c>
      <c r="J13" s="5">
        <v>70</v>
      </c>
      <c r="K13" s="5">
        <v>10</v>
      </c>
      <c r="L13" s="5">
        <f t="shared" si="1"/>
        <v>60</v>
      </c>
      <c r="M13" s="5">
        <f t="shared" si="2"/>
        <v>1265</v>
      </c>
      <c r="N13" s="5">
        <f t="shared" si="3"/>
        <v>75900</v>
      </c>
      <c r="O13" s="7">
        <v>11786</v>
      </c>
      <c r="P13" s="8" t="s">
        <v>61</v>
      </c>
      <c r="Q13" s="5"/>
    </row>
    <row r="14" spans="1:17" ht="19.5" customHeight="1">
      <c r="A14" s="5" t="s">
        <v>62</v>
      </c>
      <c r="B14" s="5" t="s">
        <v>63</v>
      </c>
      <c r="C14" s="6" t="s">
        <v>64</v>
      </c>
      <c r="D14" s="5" t="s">
        <v>19</v>
      </c>
      <c r="E14" s="5">
        <v>93</v>
      </c>
      <c r="F14" s="5">
        <v>2002</v>
      </c>
      <c r="G14" s="5"/>
      <c r="H14" s="5">
        <f t="shared" si="0"/>
        <v>6</v>
      </c>
      <c r="I14" s="5" t="s">
        <v>34</v>
      </c>
      <c r="J14" s="5">
        <v>45</v>
      </c>
      <c r="K14" s="5">
        <v>0</v>
      </c>
      <c r="L14" s="5">
        <f t="shared" si="1"/>
        <v>45</v>
      </c>
      <c r="M14" s="5">
        <f t="shared" si="2"/>
        <v>1340</v>
      </c>
      <c r="N14" s="5">
        <f t="shared" si="3"/>
        <v>60300</v>
      </c>
      <c r="O14" s="7">
        <v>12386</v>
      </c>
      <c r="P14" s="8" t="s">
        <v>65</v>
      </c>
      <c r="Q14" s="5"/>
    </row>
    <row r="15" spans="1:17" ht="19.5" customHeight="1">
      <c r="A15" s="5" t="s">
        <v>62</v>
      </c>
      <c r="B15" s="5" t="s">
        <v>66</v>
      </c>
      <c r="C15" s="6" t="s">
        <v>67</v>
      </c>
      <c r="D15" s="5" t="s">
        <v>53</v>
      </c>
      <c r="E15" s="5">
        <v>99</v>
      </c>
      <c r="F15" s="5" t="s">
        <v>68</v>
      </c>
      <c r="G15" s="5"/>
      <c r="H15" s="5">
        <f t="shared" si="0"/>
        <v>0</v>
      </c>
      <c r="I15" s="5" t="s">
        <v>34</v>
      </c>
      <c r="J15" s="5">
        <v>45</v>
      </c>
      <c r="K15" s="5">
        <v>0</v>
      </c>
      <c r="L15" s="5">
        <f t="shared" si="1"/>
        <v>45</v>
      </c>
      <c r="M15" s="5">
        <f t="shared" si="2"/>
        <v>1250</v>
      </c>
      <c r="N15" s="5">
        <f t="shared" si="3"/>
        <v>56250</v>
      </c>
      <c r="O15" s="7">
        <v>12043</v>
      </c>
      <c r="P15" s="8" t="s">
        <v>69</v>
      </c>
      <c r="Q15" s="5"/>
    </row>
    <row r="16" spans="1:17" ht="19.5" customHeight="1">
      <c r="A16" s="5" t="s">
        <v>62</v>
      </c>
      <c r="B16" s="5" t="s">
        <v>70</v>
      </c>
      <c r="C16" s="6" t="s">
        <v>71</v>
      </c>
      <c r="D16" s="5" t="s">
        <v>19</v>
      </c>
      <c r="E16" s="5">
        <v>99</v>
      </c>
      <c r="F16" s="5"/>
      <c r="G16" s="5"/>
      <c r="H16" s="5">
        <f t="shared" si="0"/>
        <v>0</v>
      </c>
      <c r="I16" s="5" t="s">
        <v>34</v>
      </c>
      <c r="J16" s="5">
        <v>70</v>
      </c>
      <c r="K16" s="5">
        <v>20</v>
      </c>
      <c r="L16" s="5">
        <f t="shared" si="1"/>
        <v>50</v>
      </c>
      <c r="M16" s="5">
        <f t="shared" si="2"/>
        <v>1250</v>
      </c>
      <c r="N16" s="5">
        <f t="shared" si="3"/>
        <v>62500</v>
      </c>
      <c r="O16" s="7">
        <v>11786</v>
      </c>
      <c r="P16" s="8" t="s">
        <v>72</v>
      </c>
      <c r="Q16" s="5"/>
    </row>
    <row r="17" spans="1:17" ht="19.5" customHeight="1">
      <c r="A17" s="5" t="s">
        <v>73</v>
      </c>
      <c r="B17" s="5" t="s">
        <v>74</v>
      </c>
      <c r="C17" s="6" t="s">
        <v>75</v>
      </c>
      <c r="D17" s="5" t="s">
        <v>19</v>
      </c>
      <c r="E17" s="5">
        <v>89</v>
      </c>
      <c r="F17" s="5">
        <v>2004</v>
      </c>
      <c r="G17" s="5">
        <v>3</v>
      </c>
      <c r="H17" s="5">
        <f t="shared" si="0"/>
        <v>7</v>
      </c>
      <c r="I17" s="5" t="s">
        <v>34</v>
      </c>
      <c r="J17" s="5">
        <v>45</v>
      </c>
      <c r="K17" s="5">
        <v>0</v>
      </c>
      <c r="L17" s="5">
        <f t="shared" si="1"/>
        <v>45</v>
      </c>
      <c r="M17" s="5">
        <f t="shared" si="2"/>
        <v>1355</v>
      </c>
      <c r="N17" s="5">
        <f t="shared" si="3"/>
        <v>60975</v>
      </c>
      <c r="O17" s="7">
        <v>12471</v>
      </c>
      <c r="P17" s="8" t="s">
        <v>76</v>
      </c>
      <c r="Q17" s="5"/>
    </row>
    <row r="18" spans="1:17" ht="19.5" customHeight="1">
      <c r="A18" s="5" t="s">
        <v>73</v>
      </c>
      <c r="B18" s="5" t="s">
        <v>77</v>
      </c>
      <c r="C18" s="6" t="s">
        <v>78</v>
      </c>
      <c r="D18" s="5" t="s">
        <v>19</v>
      </c>
      <c r="E18" s="5">
        <v>80</v>
      </c>
      <c r="F18" s="5">
        <v>2004</v>
      </c>
      <c r="G18" s="5">
        <v>6</v>
      </c>
      <c r="H18" s="5">
        <f t="shared" si="0"/>
        <v>13</v>
      </c>
      <c r="I18" s="5" t="s">
        <v>34</v>
      </c>
      <c r="J18" s="5">
        <v>35</v>
      </c>
      <c r="K18" s="5">
        <v>0</v>
      </c>
      <c r="L18" s="5">
        <f t="shared" si="1"/>
        <v>35</v>
      </c>
      <c r="M18" s="5">
        <f t="shared" si="2"/>
        <v>1445</v>
      </c>
      <c r="N18" s="5">
        <f t="shared" si="3"/>
        <v>50575</v>
      </c>
      <c r="O18" s="7">
        <v>12471</v>
      </c>
      <c r="P18" s="8" t="s">
        <v>79</v>
      </c>
      <c r="Q18" s="5"/>
    </row>
    <row r="19" ht="14.25">
      <c r="O19" s="9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2010-10-18T00:37:59Z</dcterms:modified>
  <cp:category/>
  <cp:version/>
  <cp:contentType/>
  <cp:contentStatus/>
</cp:coreProperties>
</file>