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按月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<sst xmlns="http://schemas.openxmlformats.org/spreadsheetml/2006/main" count="26" uniqueCount="26">
  <si>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部门</t>
  </si>
  <si>
    <t>姓名</t>
  </si>
  <si>
    <t>工号</t>
  </si>
  <si>
    <t>出生年月</t>
  </si>
  <si>
    <t>工作年份</t>
  </si>
  <si>
    <t>扣减工龄</t>
  </si>
  <si>
    <t>补贴工龄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</si>
  <si>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</si>
  <si>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</si>
  <si>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</si>
  <si>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</si>
  <si>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</si>
  <si>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</si>
  <si>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</si>
  <si>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>备注</t>
  </si>
  <si>
    <t>进校年份</t>
  </si>
  <si>
    <t/>
  </si>
  <si>
    <t>音乐</t>
  </si>
  <si>
    <t>张丹</t>
  </si>
  <si>
    <t>中级</t>
  </si>
  <si>
    <t>ZS 06009</t>
  </si>
  <si>
    <t>丁一</t>
  </si>
  <si>
    <t>00486</t>
  </si>
  <si>
    <t xml:space="preserve"> </t>
  </si>
  <si>
    <t>2006年申请2010年兑取按月制名单（在职双教工）</t>
  </si>
  <si>
    <r>
      <t>2010</t>
    </r>
    <r>
      <rPr>
        <sz val="10"/>
        <color indexed="10"/>
        <rFont val="宋体"/>
        <family val="0"/>
      </rPr>
      <t>年兑取金额（元）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</si>
</sst>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\(0.00\)"/>
    <numFmt numFmtId="178" formatCode="#,##0.00_);\(#,##0.00\)"/>
    <numFmt numFmtId="179" formatCode="#,##0.00_);[Red]\(#,##0.00\)"/>
    <numFmt numFmtId="180" formatCode="#,##0.00_ "/>
    <numFmt numFmtId="181" formatCode="#,##0_);[Red]\(#,##0\)"/>
  </numFmts>
  <fonts count="10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1" fontId="3" fillId="0" borderId="1" xfId="0" applyNumberFormat="1" applyFont="1" applyBorder="1" applyAlignment="1">
      <alignment horizontal="center" vertical="center" wrapText="1"/>
    </xf>
    <xf numFmtId="181" fontId="7" fillId="0" borderId="1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9" fillId="0" borderId="0" xfId="0" applyNumberFormat="1" applyFont="1" applyAlignment="1">
      <alignment/>
    </xf>
    <xf numFmtId="181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A1">
      <selection activeCell="A3" sqref="A3:IV4"/>
    </sheetView>
  </sheetViews>
  <sheetFormatPr defaultColWidth="9.00390625" defaultRowHeight="14.25"/>
  <cols>
    <col min="1" max="1" width="6.00390625" style="0" customWidth="1"/>
    <col min="2" max="2" width="6.625" style="0" customWidth="1"/>
    <col min="3" max="3" width="7.25390625" style="0" customWidth="1"/>
    <col min="4" max="5" width="4.875" style="0" customWidth="1"/>
    <col min="6" max="6" width="4.375" style="0" customWidth="1"/>
    <col min="7" max="7" width="5.125" style="0" customWidth="1"/>
    <col min="8" max="8" width="4.50390625" style="0" customWidth="1"/>
    <col min="9" max="9" width="4.875" style="0" customWidth="1"/>
    <col min="10" max="10" width="6.00390625" style="0" customWidth="1"/>
    <col min="11" max="11" width="6.375" style="0" customWidth="1"/>
    <col min="12" max="12" width="6.125" style="0" customWidth="1"/>
    <col min="13" max="13" width="7.25390625" style="0" customWidth="1"/>
    <col min="14" max="14" width="8.00390625" style="10" customWidth="1"/>
    <col min="15" max="15" width="8.00390625" style="11" customWidth="1"/>
  </cols>
  <sheetData>
    <row r="1" spans="1:17" s="1" customFormat="1" ht="39.75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s="7" customFormat="1" ht="45.75" customHeight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15</v>
      </c>
      <c r="G2" s="4" t="s">
        <v>5</v>
      </c>
      <c r="H2" s="4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5" t="s">
        <v>11</v>
      </c>
      <c r="N2" s="8" t="s">
        <v>12</v>
      </c>
      <c r="O2" s="9" t="s">
        <v>25</v>
      </c>
      <c r="P2" s="2" t="s">
        <v>13</v>
      </c>
      <c r="Q2" s="6" t="s">
        <v>14</v>
      </c>
    </row>
    <row r="3" spans="1:17" s="19" customFormat="1" ht="25.5" customHeight="1">
      <c r="A3" s="16" t="s">
        <v>17</v>
      </c>
      <c r="B3" s="16" t="s">
        <v>18</v>
      </c>
      <c r="C3" s="13" t="s">
        <v>16</v>
      </c>
      <c r="D3" s="16">
        <v>76</v>
      </c>
      <c r="E3" s="16">
        <v>98</v>
      </c>
      <c r="F3" s="16"/>
      <c r="G3" s="16"/>
      <c r="H3" s="16">
        <f>2*99-G3-G4-(E3+E4)</f>
        <v>5</v>
      </c>
      <c r="I3" s="16" t="s">
        <v>19</v>
      </c>
      <c r="J3" s="16">
        <v>75</v>
      </c>
      <c r="K3" s="16">
        <v>20</v>
      </c>
      <c r="L3" s="16">
        <f>J3-K3</f>
        <v>55</v>
      </c>
      <c r="M3" s="16">
        <f>1250+(15*H3)</f>
        <v>1325</v>
      </c>
      <c r="N3" s="12">
        <f>INT(M3*L3+0.5)</f>
        <v>72875</v>
      </c>
      <c r="O3" s="12">
        <f>INT(570/2/0.07*0.25*12+0.5)</f>
        <v>12214</v>
      </c>
      <c r="P3" s="17" t="s">
        <v>20</v>
      </c>
      <c r="Q3" s="18" t="s">
        <v>23</v>
      </c>
    </row>
    <row r="4" spans="1:17" s="19" customFormat="1" ht="19.5" customHeight="1">
      <c r="A4" s="16"/>
      <c r="B4" s="16" t="s">
        <v>21</v>
      </c>
      <c r="C4" s="13" t="s">
        <v>22</v>
      </c>
      <c r="D4" s="16"/>
      <c r="E4" s="16">
        <v>95</v>
      </c>
      <c r="F4" s="16"/>
      <c r="G4" s="16"/>
      <c r="H4" s="16"/>
      <c r="I4" s="16"/>
      <c r="J4" s="16"/>
      <c r="K4" s="16"/>
      <c r="L4" s="16"/>
      <c r="M4" s="16"/>
      <c r="N4" s="12"/>
      <c r="O4" s="12"/>
      <c r="P4" s="16"/>
      <c r="Q4" s="16"/>
    </row>
  </sheetData>
  <mergeCells count="1">
    <mergeCell ref="A1:Q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2006-07-25T02:09:10Z</cp:lastPrinted>
  <dcterms:created xsi:type="dcterms:W3CDTF">1996-12-17T01:32:42Z</dcterms:created>
  <dcterms:modified xsi:type="dcterms:W3CDTF">2010-10-18T00:33:02Z</dcterms:modified>
  <cp:category/>
  <cp:version/>
  <cp:contentType/>
  <cp:contentStatus/>
</cp:coreProperties>
</file>