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按月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<sst xmlns="http://schemas.openxmlformats.org/spreadsheetml/2006/main" count="22" uniqueCount="22">
  <si>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部门</t>
  </si>
  <si>
    <t>姓名</t>
  </si>
  <si>
    <t>工作年份</t>
  </si>
  <si>
    <t>进校年月</t>
  </si>
  <si>
    <t>补贴工龄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</si>
  <si>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</si>
  <si>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</si>
  <si>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</si>
  <si>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</si>
  <si>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</si>
  <si>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档案编号</t>
  </si>
  <si>
    <t>备注</t>
  </si>
  <si>
    <t>工号</t>
  </si>
  <si>
    <t>应补贴金额（元）</t>
  </si>
  <si>
    <t>机关</t>
  </si>
  <si>
    <t>陶锦</t>
  </si>
  <si>
    <t>01663</t>
  </si>
  <si>
    <t>杨莉</t>
  </si>
  <si>
    <t>ZD  0915</t>
  </si>
  <si>
    <t>正科</t>
  </si>
  <si>
    <r>
      <t>2010年兑取金额（元）</t>
    </r>
  </si>
  <si>
    <t>2005年申请2010年兑取按月制名单（在职双职工）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</si>
</sst>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\(#,##0\)"/>
    <numFmt numFmtId="178" formatCode="#,##0.00_);\(#,##0.00\)"/>
    <numFmt numFmtId="179" formatCode="0.00_);\(0.00\)"/>
    <numFmt numFmtId="180" formatCode="#,##0.00_);[Red]\(#,##0.00\)"/>
  </numFmts>
  <fonts count="11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2"/>
      <color indexed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78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179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49" fontId="8" fillId="0" borderId="1" xfId="0" applyNumberFormat="1" applyFont="1" applyBorder="1" applyAlignment="1">
      <alignment horizontal="center"/>
    </xf>
    <xf numFmtId="179" fontId="9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9" fontId="5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5.50390625" style="0" customWidth="1"/>
    <col min="2" max="2" width="6.125" style="0" customWidth="1"/>
    <col min="3" max="3" width="5.875" style="0" customWidth="1"/>
    <col min="4" max="5" width="4.25390625" style="0" customWidth="1"/>
    <col min="6" max="6" width="5.125" style="0" customWidth="1"/>
    <col min="7" max="7" width="4.875" style="0" customWidth="1"/>
    <col min="8" max="8" width="6.00390625" style="0" customWidth="1"/>
    <col min="9" max="9" width="6.75390625" style="0" customWidth="1"/>
    <col min="10" max="10" width="6.375" style="0" customWidth="1"/>
    <col min="11" max="11" width="7.75390625" style="0" customWidth="1"/>
    <col min="13" max="13" width="9.375" style="3" customWidth="1"/>
  </cols>
  <sheetData>
    <row r="1" spans="1:15" ht="37.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39.75" customHeight="1">
      <c r="A2" s="2" t="s">
        <v>0</v>
      </c>
      <c r="B2" s="2" t="s">
        <v>1</v>
      </c>
      <c r="C2" s="2" t="s">
        <v>12</v>
      </c>
      <c r="D2" s="4" t="s">
        <v>2</v>
      </c>
      <c r="E2" s="4" t="s">
        <v>3</v>
      </c>
      <c r="F2" s="4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5" t="s">
        <v>9</v>
      </c>
      <c r="L2" s="5" t="s">
        <v>13</v>
      </c>
      <c r="M2" s="7" t="s">
        <v>20</v>
      </c>
      <c r="N2" s="2" t="s">
        <v>10</v>
      </c>
      <c r="O2" s="1" t="s">
        <v>11</v>
      </c>
    </row>
    <row r="3" spans="1:16" s="13" customFormat="1" ht="15">
      <c r="A3" s="8" t="s">
        <v>14</v>
      </c>
      <c r="B3" s="8" t="s">
        <v>15</v>
      </c>
      <c r="C3" s="9" t="s">
        <v>16</v>
      </c>
      <c r="D3" s="8">
        <v>1995</v>
      </c>
      <c r="E3" s="8"/>
      <c r="F3" s="8">
        <f>1999-D3+1999-D4</f>
        <v>6</v>
      </c>
      <c r="G3" s="8" t="s">
        <v>19</v>
      </c>
      <c r="H3" s="8">
        <v>75</v>
      </c>
      <c r="I3" s="8">
        <v>20</v>
      </c>
      <c r="J3" s="8">
        <f>H3-I3</f>
        <v>55</v>
      </c>
      <c r="K3" s="10">
        <f>F3*15+1250</f>
        <v>1340</v>
      </c>
      <c r="L3" s="10">
        <f>INT(K3*J3+0.5)</f>
        <v>73700</v>
      </c>
      <c r="M3" s="17">
        <f>INT(576/2/0.07*0.25*12+0.5)</f>
        <v>12343</v>
      </c>
      <c r="N3" s="6" t="s">
        <v>18</v>
      </c>
      <c r="O3" s="11"/>
      <c r="P3" s="12"/>
    </row>
    <row r="4" spans="1:16" s="13" customFormat="1" ht="15">
      <c r="A4" s="8"/>
      <c r="B4" s="8" t="s">
        <v>17</v>
      </c>
      <c r="C4" s="9"/>
      <c r="D4" s="8">
        <v>1997</v>
      </c>
      <c r="E4" s="14"/>
      <c r="F4" s="8"/>
      <c r="G4" s="8"/>
      <c r="H4" s="8"/>
      <c r="I4" s="8"/>
      <c r="J4" s="8"/>
      <c r="K4" s="15"/>
      <c r="L4" s="10"/>
      <c r="M4" s="17"/>
      <c r="N4" s="6"/>
      <c r="O4" s="11"/>
      <c r="P4" s="16"/>
    </row>
  </sheetData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2006-09-10T03:21:10Z</cp:lastPrinted>
  <dcterms:created xsi:type="dcterms:W3CDTF">1996-12-17T01:32:42Z</dcterms:created>
  <dcterms:modified xsi:type="dcterms:W3CDTF">2010-10-18T00:21:37Z</dcterms:modified>
  <cp:category/>
  <cp:version/>
  <cp:contentType/>
  <cp:contentStatus/>
</cp:coreProperties>
</file>