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按月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<sst xmlns="http://schemas.openxmlformats.org/spreadsheetml/2006/main" count="62" uniqueCount="55">
  <si>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序号</t>
  </si>
  <si>
    <t>部门</t>
  </si>
  <si>
    <t>姓名</t>
  </si>
  <si>
    <t>工号</t>
  </si>
  <si>
    <t>工作年份</t>
  </si>
  <si>
    <t>补贴工龄</t>
  </si>
  <si>
    <t>进校年月</t>
  </si>
  <si>
    <r>
      <t>职称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职级</t>
    </r>
  </si>
  <si>
    <t>家庭标准（㎡）</t>
  </si>
  <si>
    <t>现住房面积（㎡）</t>
  </si>
  <si>
    <t>缺标面积（㎡）</t>
  </si>
  <si>
    <t>补贴单价（元）</t>
  </si>
  <si>
    <t>补贴金额（元）</t>
  </si>
  <si>
    <t>当年补贴金额（元）</t>
  </si>
  <si>
    <t>档案编号</t>
  </si>
  <si>
    <t xml:space="preserve">备注       </t>
  </si>
  <si>
    <t>城旅</t>
  </si>
  <si>
    <t>商学院</t>
  </si>
  <si>
    <t>叶建华</t>
  </si>
  <si>
    <t>外语</t>
  </si>
  <si>
    <t>刁迎春</t>
  </si>
  <si>
    <t>中级</t>
  </si>
  <si>
    <t>02749</t>
  </si>
  <si>
    <t>毛润泽</t>
  </si>
  <si>
    <t>03598</t>
  </si>
  <si>
    <t>中级</t>
  </si>
  <si>
    <t>机关</t>
  </si>
  <si>
    <t>余强</t>
  </si>
  <si>
    <t>01384</t>
  </si>
  <si>
    <t>罗志敏</t>
  </si>
  <si>
    <t>92987</t>
  </si>
  <si>
    <t>副高</t>
  </si>
  <si>
    <t>图书馆</t>
  </si>
  <si>
    <t>李玉宝</t>
  </si>
  <si>
    <t>03624</t>
  </si>
  <si>
    <t>03593</t>
  </si>
  <si>
    <t>2011年申请购房补贴名单（按月在职单教工）</t>
  </si>
  <si>
    <t>教育</t>
  </si>
  <si>
    <t>杨振</t>
  </si>
  <si>
    <t>01125</t>
  </si>
  <si>
    <t>对外</t>
  </si>
  <si>
    <t>王忠</t>
  </si>
  <si>
    <t>02969</t>
  </si>
  <si>
    <t>商学院</t>
  </si>
  <si>
    <t>黄静</t>
  </si>
  <si>
    <t>03651</t>
  </si>
  <si>
    <t>ZD11013</t>
  </si>
  <si>
    <t>ZD11014</t>
  </si>
  <si>
    <t>ZD11015</t>
  </si>
  <si>
    <t>ZD11016</t>
  </si>
  <si>
    <t>ZD11017</t>
  </si>
  <si>
    <t>ZD11018</t>
  </si>
  <si>
    <t>ZD11020</t>
  </si>
  <si>
    <t>ZD11021</t>
  </si>
  <si>
    <t>ZD11023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</si>
</sst>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_);[Red]\(#,##0.0\)"/>
    <numFmt numFmtId="178" formatCode="#,##0_);[Red]\(#,##0\)"/>
    <numFmt numFmtId="179" formatCode="0.00_ "/>
    <numFmt numFmtId="180" formatCode="0.00_);[Red]\(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20"/>
      <name val="黑体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/>
    </xf>
    <xf numFmtId="0" fontId="2" fillId="0" borderId="1" xfId="0" applyFont="1" applyBorder="1" applyAlignment="1" quotePrefix="1">
      <alignment horizontal="center" vertical="center"/>
    </xf>
    <xf numFmtId="179" fontId="2" fillId="0" borderId="1" xfId="0" applyNumberFormat="1" applyFont="1" applyBorder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80" fontId="2" fillId="0" borderId="1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M3" sqref="M3"/>
    </sheetView>
  </sheetViews>
  <sheetFormatPr defaultColWidth="9.00390625" defaultRowHeight="14.25"/>
  <cols>
    <col min="1" max="1" width="6.75390625" style="0" customWidth="1"/>
    <col min="2" max="2" width="7.00390625" style="0" customWidth="1"/>
    <col min="4" max="4" width="7.625" style="0" customWidth="1"/>
    <col min="5" max="6" width="5.00390625" style="0" customWidth="1"/>
    <col min="7" max="8" width="4.625" style="0" customWidth="1"/>
    <col min="9" max="9" width="7.625" style="0" customWidth="1"/>
    <col min="10" max="10" width="6.75390625" style="0" customWidth="1"/>
    <col min="11" max="11" width="7.125" style="0" customWidth="1"/>
    <col min="13" max="13" width="9.375" style="9" bestFit="1" customWidth="1"/>
    <col min="14" max="14" width="10.25390625" style="0" bestFit="1" customWidth="1"/>
  </cols>
  <sheetData>
    <row r="1" spans="1:16" ht="53.25" customHeight="1">
      <c r="A1" s="15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36.7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4" t="s">
        <v>11</v>
      </c>
      <c r="M2" s="7" t="s">
        <v>12</v>
      </c>
      <c r="N2" s="4" t="s">
        <v>13</v>
      </c>
      <c r="O2" s="3" t="s">
        <v>14</v>
      </c>
      <c r="P2" s="2" t="s">
        <v>15</v>
      </c>
    </row>
    <row r="3" spans="1:16" s="5" customFormat="1" ht="19.5" customHeight="1">
      <c r="A3" s="1">
        <v>1</v>
      </c>
      <c r="B3" s="1" t="s">
        <v>16</v>
      </c>
      <c r="C3" s="1" t="s">
        <v>23</v>
      </c>
      <c r="D3" s="10" t="s">
        <v>24</v>
      </c>
      <c r="E3" s="1">
        <v>1998</v>
      </c>
      <c r="F3" s="1">
        <f aca="true" t="shared" si="0" ref="F3:F11">1999-E3</f>
        <v>1</v>
      </c>
      <c r="G3" s="1">
        <v>2010</v>
      </c>
      <c r="H3" s="1" t="s">
        <v>25</v>
      </c>
      <c r="I3" s="1">
        <v>25</v>
      </c>
      <c r="J3" s="1">
        <v>0</v>
      </c>
      <c r="K3" s="1">
        <f aca="true" t="shared" si="1" ref="K3:K11">I3-J3</f>
        <v>25</v>
      </c>
      <c r="L3" s="11">
        <f aca="true" t="shared" si="2" ref="L3:L11">1250+15*F3</f>
        <v>1265</v>
      </c>
      <c r="M3" s="13">
        <f aca="true" t="shared" si="3" ref="M3:M11">INT(L3*K3+0.5)</f>
        <v>31625</v>
      </c>
      <c r="N3" s="11">
        <v>11914</v>
      </c>
      <c r="O3" s="1" t="s">
        <v>46</v>
      </c>
      <c r="P3" s="1"/>
    </row>
    <row r="4" spans="1:16" ht="19.5" customHeight="1">
      <c r="A4" s="1">
        <v>2</v>
      </c>
      <c r="B4" s="1" t="s">
        <v>26</v>
      </c>
      <c r="C4" s="1" t="s">
        <v>29</v>
      </c>
      <c r="D4" s="10" t="s">
        <v>35</v>
      </c>
      <c r="E4" s="1">
        <v>1992</v>
      </c>
      <c r="F4" s="1">
        <f t="shared" si="0"/>
        <v>7</v>
      </c>
      <c r="G4" s="1">
        <v>2010</v>
      </c>
      <c r="H4" s="1" t="s">
        <v>25</v>
      </c>
      <c r="I4" s="1">
        <v>25</v>
      </c>
      <c r="J4" s="1">
        <v>0</v>
      </c>
      <c r="K4" s="1">
        <f t="shared" si="1"/>
        <v>25</v>
      </c>
      <c r="L4" s="11">
        <f t="shared" si="2"/>
        <v>1355</v>
      </c>
      <c r="M4" s="13">
        <f t="shared" si="3"/>
        <v>33875</v>
      </c>
      <c r="N4" s="11">
        <v>12171</v>
      </c>
      <c r="O4" s="1" t="s">
        <v>47</v>
      </c>
      <c r="P4" s="1"/>
    </row>
    <row r="5" spans="1:16" s="6" customFormat="1" ht="18.75" customHeight="1">
      <c r="A5" s="1">
        <v>3</v>
      </c>
      <c r="B5" s="1" t="s">
        <v>26</v>
      </c>
      <c r="C5" s="1" t="s">
        <v>27</v>
      </c>
      <c r="D5" s="10" t="s">
        <v>28</v>
      </c>
      <c r="E5" s="1">
        <v>1999</v>
      </c>
      <c r="F5" s="1">
        <f t="shared" si="0"/>
        <v>0</v>
      </c>
      <c r="G5" s="1">
        <v>1999</v>
      </c>
      <c r="H5" s="1" t="s">
        <v>25</v>
      </c>
      <c r="I5" s="1">
        <v>25</v>
      </c>
      <c r="J5" s="1">
        <v>0</v>
      </c>
      <c r="K5" s="1">
        <f t="shared" si="1"/>
        <v>25</v>
      </c>
      <c r="L5" s="11">
        <f t="shared" si="2"/>
        <v>1250</v>
      </c>
      <c r="M5" s="13">
        <f t="shared" si="3"/>
        <v>31250</v>
      </c>
      <c r="N5" s="11">
        <v>11786</v>
      </c>
      <c r="O5" s="1" t="s">
        <v>48</v>
      </c>
      <c r="P5" s="1"/>
    </row>
    <row r="6" spans="1:16" ht="19.5" customHeight="1">
      <c r="A6" s="1">
        <v>4</v>
      </c>
      <c r="B6" s="1" t="s">
        <v>17</v>
      </c>
      <c r="C6" s="1" t="s">
        <v>18</v>
      </c>
      <c r="D6" s="10" t="s">
        <v>30</v>
      </c>
      <c r="E6" s="1">
        <v>1992</v>
      </c>
      <c r="F6" s="1">
        <f t="shared" si="0"/>
        <v>7</v>
      </c>
      <c r="G6" s="1">
        <v>2001</v>
      </c>
      <c r="H6" s="1" t="s">
        <v>31</v>
      </c>
      <c r="I6" s="1">
        <v>35</v>
      </c>
      <c r="J6" s="1">
        <v>0</v>
      </c>
      <c r="K6" s="1">
        <f t="shared" si="1"/>
        <v>35</v>
      </c>
      <c r="L6" s="11">
        <f t="shared" si="2"/>
        <v>1355</v>
      </c>
      <c r="M6" s="13">
        <f t="shared" si="3"/>
        <v>47425</v>
      </c>
      <c r="N6" s="11">
        <v>14614</v>
      </c>
      <c r="O6" s="1" t="s">
        <v>49</v>
      </c>
      <c r="P6" s="1"/>
    </row>
    <row r="7" spans="1:16" s="6" customFormat="1" ht="19.5" customHeight="1">
      <c r="A7" s="1">
        <v>5</v>
      </c>
      <c r="B7" s="1" t="s">
        <v>32</v>
      </c>
      <c r="C7" s="1" t="s">
        <v>33</v>
      </c>
      <c r="D7" s="10" t="s">
        <v>34</v>
      </c>
      <c r="E7" s="1">
        <v>1990</v>
      </c>
      <c r="F7" s="1">
        <f t="shared" si="0"/>
        <v>9</v>
      </c>
      <c r="G7" s="1">
        <v>2010</v>
      </c>
      <c r="H7" s="1" t="s">
        <v>25</v>
      </c>
      <c r="I7" s="1">
        <v>25</v>
      </c>
      <c r="J7" s="1">
        <v>0</v>
      </c>
      <c r="K7" s="1">
        <f t="shared" si="1"/>
        <v>25</v>
      </c>
      <c r="L7" s="11">
        <f t="shared" si="2"/>
        <v>1385</v>
      </c>
      <c r="M7" s="13">
        <f t="shared" si="3"/>
        <v>34625</v>
      </c>
      <c r="N7" s="11">
        <v>14486</v>
      </c>
      <c r="O7" s="1" t="s">
        <v>50</v>
      </c>
      <c r="P7" s="1"/>
    </row>
    <row r="8" spans="1:16" s="5" customFormat="1" ht="19.5" customHeight="1">
      <c r="A8" s="1">
        <v>6</v>
      </c>
      <c r="B8" s="1" t="s">
        <v>19</v>
      </c>
      <c r="C8" s="1" t="s">
        <v>20</v>
      </c>
      <c r="D8" s="10" t="s">
        <v>22</v>
      </c>
      <c r="E8" s="1">
        <v>1998</v>
      </c>
      <c r="F8" s="1">
        <f t="shared" si="0"/>
        <v>1</v>
      </c>
      <c r="G8" s="1">
        <v>2004</v>
      </c>
      <c r="H8" s="1" t="s">
        <v>21</v>
      </c>
      <c r="I8" s="1">
        <v>25</v>
      </c>
      <c r="J8" s="1">
        <v>0</v>
      </c>
      <c r="K8" s="1">
        <f t="shared" si="1"/>
        <v>25</v>
      </c>
      <c r="L8" s="11">
        <f t="shared" si="2"/>
        <v>1265</v>
      </c>
      <c r="M8" s="13">
        <f t="shared" si="3"/>
        <v>31625</v>
      </c>
      <c r="N8" s="11">
        <v>12043</v>
      </c>
      <c r="O8" s="1" t="s">
        <v>51</v>
      </c>
      <c r="P8" s="1"/>
    </row>
    <row r="9" spans="1:16" s="6" customFormat="1" ht="19.5" customHeight="1">
      <c r="A9" s="1">
        <v>7</v>
      </c>
      <c r="B9" s="1" t="s">
        <v>37</v>
      </c>
      <c r="C9" s="1" t="s">
        <v>38</v>
      </c>
      <c r="D9" s="10" t="s">
        <v>39</v>
      </c>
      <c r="E9" s="1">
        <v>1988</v>
      </c>
      <c r="F9" s="1">
        <f t="shared" si="0"/>
        <v>11</v>
      </c>
      <c r="G9" s="1">
        <v>1998</v>
      </c>
      <c r="H9" s="1" t="s">
        <v>31</v>
      </c>
      <c r="I9" s="1">
        <v>46.67</v>
      </c>
      <c r="J9" s="1">
        <v>0</v>
      </c>
      <c r="K9" s="1">
        <f t="shared" si="1"/>
        <v>46.67</v>
      </c>
      <c r="L9" s="11">
        <f t="shared" si="2"/>
        <v>1415</v>
      </c>
      <c r="M9" s="13">
        <f t="shared" si="3"/>
        <v>66038</v>
      </c>
      <c r="N9" s="11">
        <v>15171</v>
      </c>
      <c r="O9" s="1" t="s">
        <v>52</v>
      </c>
      <c r="P9" s="1"/>
    </row>
    <row r="10" spans="1:16" s="6" customFormat="1" ht="19.5" customHeight="1">
      <c r="A10" s="1">
        <v>8</v>
      </c>
      <c r="B10" s="1" t="s">
        <v>40</v>
      </c>
      <c r="C10" s="1" t="s">
        <v>41</v>
      </c>
      <c r="D10" s="10" t="s">
        <v>42</v>
      </c>
      <c r="E10" s="1">
        <v>1999</v>
      </c>
      <c r="F10" s="1">
        <f t="shared" si="0"/>
        <v>0</v>
      </c>
      <c r="G10" s="1">
        <v>2005</v>
      </c>
      <c r="H10" s="1" t="s">
        <v>21</v>
      </c>
      <c r="I10" s="1">
        <v>25</v>
      </c>
      <c r="J10" s="1">
        <v>0</v>
      </c>
      <c r="K10" s="1">
        <f t="shared" si="1"/>
        <v>25</v>
      </c>
      <c r="L10" s="11">
        <f t="shared" si="2"/>
        <v>1250</v>
      </c>
      <c r="M10" s="13">
        <f t="shared" si="3"/>
        <v>31250</v>
      </c>
      <c r="N10" s="11">
        <v>11957</v>
      </c>
      <c r="O10" s="1" t="s">
        <v>53</v>
      </c>
      <c r="P10" s="1"/>
    </row>
    <row r="11" spans="1:16" s="6" customFormat="1" ht="19.5" customHeight="1">
      <c r="A11" s="1">
        <v>9</v>
      </c>
      <c r="B11" s="1" t="s">
        <v>43</v>
      </c>
      <c r="C11" s="1" t="s">
        <v>44</v>
      </c>
      <c r="D11" s="10" t="s">
        <v>45</v>
      </c>
      <c r="E11" s="1">
        <v>1998</v>
      </c>
      <c r="F11" s="1">
        <f t="shared" si="0"/>
        <v>1</v>
      </c>
      <c r="G11" s="1">
        <v>2010</v>
      </c>
      <c r="H11" s="1" t="s">
        <v>21</v>
      </c>
      <c r="I11" s="1">
        <v>25</v>
      </c>
      <c r="J11" s="1">
        <v>0</v>
      </c>
      <c r="K11" s="1">
        <f t="shared" si="1"/>
        <v>25</v>
      </c>
      <c r="L11" s="11">
        <f t="shared" si="2"/>
        <v>1265</v>
      </c>
      <c r="M11" s="13">
        <f t="shared" si="3"/>
        <v>31625</v>
      </c>
      <c r="N11" s="11">
        <v>12214</v>
      </c>
      <c r="O11" s="1" t="s">
        <v>54</v>
      </c>
      <c r="P11" s="1"/>
    </row>
    <row r="12" spans="12:14" s="6" customFormat="1" ht="19.5" customHeight="1">
      <c r="L12" s="12"/>
      <c r="M12" s="14"/>
      <c r="N12" s="12"/>
    </row>
    <row r="13" spans="1:16" ht="19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8"/>
      <c r="N13" s="6"/>
      <c r="O13" s="6"/>
      <c r="P13" s="6"/>
    </row>
    <row r="14" spans="1:16" ht="19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8"/>
      <c r="N14" s="6"/>
      <c r="O14" s="6"/>
      <c r="P14" s="6"/>
    </row>
    <row r="15" spans="1:16" ht="19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8"/>
      <c r="N15" s="6"/>
      <c r="O15" s="6"/>
      <c r="P15" s="6"/>
    </row>
    <row r="16" spans="1:16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8"/>
      <c r="N16" s="6"/>
      <c r="O16" s="6"/>
      <c r="P16" s="6"/>
    </row>
    <row r="17" spans="1:16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8"/>
      <c r="N17" s="6"/>
      <c r="O17" s="6"/>
      <c r="P17" s="6"/>
    </row>
    <row r="18" spans="1:16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8"/>
      <c r="N18" s="6"/>
      <c r="O18" s="6"/>
      <c r="P18" s="6"/>
    </row>
    <row r="19" spans="1:16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8"/>
      <c r="N19" s="6"/>
      <c r="O19" s="6"/>
      <c r="P19" s="6"/>
    </row>
    <row r="20" spans="1:16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8"/>
      <c r="N20" s="6"/>
      <c r="O20" s="6"/>
      <c r="P20" s="6"/>
    </row>
    <row r="21" spans="1:16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8"/>
      <c r="N21" s="6"/>
      <c r="O21" s="6"/>
      <c r="P21" s="6"/>
    </row>
    <row r="22" spans="1:16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8"/>
      <c r="N22" s="6"/>
      <c r="O22" s="6"/>
      <c r="P22" s="6"/>
    </row>
    <row r="23" spans="1:16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8"/>
      <c r="N23" s="6"/>
      <c r="O23" s="6"/>
      <c r="P23" s="6"/>
    </row>
    <row r="24" spans="1:16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8"/>
      <c r="N24" s="6"/>
      <c r="O24" s="6"/>
      <c r="P24" s="6"/>
    </row>
  </sheetData>
  <mergeCells count="1">
    <mergeCell ref="A1:P1"/>
  </mergeCells>
  <printOptions/>
  <pageMargins left="1.141732283464567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&amp;C&amp;F&amp;R 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2011-10-31T02:41:57Z</cp:lastPrinted>
  <dcterms:created xsi:type="dcterms:W3CDTF">1996-12-17T01:32:42Z</dcterms:created>
  <dcterms:modified xsi:type="dcterms:W3CDTF">2011-10-31T02:58:07Z</dcterms:modified>
  <cp:category/>
  <cp:version/>
  <cp:contentType/>
  <cp:contentStatus/>
</cp:coreProperties>
</file>