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<sst xmlns="http://schemas.openxmlformats.org/spreadsheetml/2006/main" count="93" uniqueCount="74">
  <si>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02525</t>
  </si>
  <si>
    <t>ZD 09019</t>
  </si>
  <si>
    <t>03309</t>
  </si>
  <si>
    <t>ZD 09020</t>
  </si>
  <si>
    <t>02488</t>
  </si>
  <si>
    <t>ZD 09021</t>
  </si>
  <si>
    <t>03374</t>
  </si>
  <si>
    <t>ZD 09022</t>
  </si>
  <si>
    <t>03139</t>
  </si>
  <si>
    <t>ZD 09023</t>
  </si>
  <si>
    <t>02862</t>
  </si>
  <si>
    <t>ZD 09024</t>
  </si>
  <si>
    <t>01339</t>
  </si>
  <si>
    <t>ZD 09025</t>
  </si>
  <si>
    <t>01382</t>
  </si>
  <si>
    <t>ZD 09026</t>
  </si>
  <si>
    <t>01379</t>
  </si>
  <si>
    <t>ZD 09027</t>
  </si>
  <si>
    <t>02485</t>
  </si>
  <si>
    <t>ZD 09028</t>
  </si>
  <si>
    <t>02329</t>
  </si>
  <si>
    <t>ZD 09030</t>
  </si>
  <si>
    <t>00601</t>
  </si>
  <si>
    <t>ZD 09031</t>
  </si>
  <si>
    <t>03088</t>
  </si>
  <si>
    <t>ZD 09032</t>
  </si>
  <si>
    <t>02932</t>
  </si>
  <si>
    <t>ZD 09033</t>
  </si>
  <si>
    <t>部门</t>
  </si>
  <si>
    <t>姓名</t>
  </si>
  <si>
    <t>工号</t>
  </si>
  <si>
    <t>工作年份</t>
  </si>
  <si>
    <t>进校年月</t>
  </si>
  <si>
    <t>扣减工龄</t>
  </si>
  <si>
    <t>补贴工龄</t>
  </si>
  <si>
    <r>
      <t>职称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</si>
  <si>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</si>
  <si>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</si>
  <si>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</si>
  <si>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</si>
  <si>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</si>
  <si>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</si>
  <si>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>备注</t>
  </si>
  <si>
    <t>法政</t>
  </si>
  <si>
    <t>石文龙</t>
  </si>
  <si>
    <t>副高</t>
  </si>
  <si>
    <t>ZD 09017</t>
  </si>
  <si>
    <t>机关</t>
  </si>
  <si>
    <t>黄辞海</t>
  </si>
  <si>
    <t>02675</t>
  </si>
  <si>
    <t>副处</t>
  </si>
  <si>
    <t>吴燕霞</t>
  </si>
  <si>
    <t>中级</t>
  </si>
  <si>
    <t>旅游</t>
  </si>
  <si>
    <t>王云龙</t>
  </si>
  <si>
    <t>李键</t>
  </si>
  <si>
    <t>王国栋</t>
  </si>
  <si>
    <t>人文</t>
  </si>
  <si>
    <t>胡敏</t>
  </si>
  <si>
    <t>图书馆</t>
  </si>
  <si>
    <t>张怀祖</t>
  </si>
  <si>
    <t>姚瑶</t>
  </si>
  <si>
    <t>初级</t>
  </si>
  <si>
    <t>吴兴栗</t>
  </si>
  <si>
    <t>外语</t>
  </si>
  <si>
    <t>叶倩</t>
  </si>
  <si>
    <t>谈剑明</t>
  </si>
  <si>
    <t xml:space="preserve"> </t>
  </si>
  <si>
    <t>陈东岚</t>
  </si>
  <si>
    <t>音乐</t>
  </si>
  <si>
    <t>迟红</t>
  </si>
  <si>
    <t>金彦</t>
  </si>
  <si>
    <t>11年补贴金额（元）</t>
  </si>
  <si>
    <t>2009年申请2011年兑现补贴名单（在职单教工、按月制）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</si>
</sst>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8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22"/>
      <color indexed="8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77" fontId="2" fillId="0" borderId="1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6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/>
    </xf>
    <xf numFmtId="177" fontId="6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D2" sqref="D1:D16384"/>
    </sheetView>
  </sheetViews>
  <sheetFormatPr defaultColWidth="9.00390625" defaultRowHeight="14.25"/>
  <cols>
    <col min="1" max="1" width="6.00390625" style="3" customWidth="1"/>
    <col min="2" max="2" width="7.625" style="3" customWidth="1"/>
    <col min="3" max="3" width="6.375" style="3" customWidth="1"/>
    <col min="4" max="4" width="4.125" style="3" customWidth="1"/>
    <col min="5" max="5" width="5.125" style="3" customWidth="1"/>
    <col min="6" max="6" width="4.125" style="3" customWidth="1"/>
    <col min="7" max="7" width="5.00390625" style="3" customWidth="1"/>
    <col min="8" max="8" width="4.75390625" style="3" customWidth="1"/>
    <col min="9" max="9" width="6.50390625" style="3" customWidth="1"/>
    <col min="10" max="11" width="6.75390625" style="3" customWidth="1"/>
    <col min="12" max="12" width="7.75390625" style="3" customWidth="1"/>
    <col min="13" max="13" width="9.375" style="3" bestFit="1" customWidth="1"/>
    <col min="14" max="14" width="9.375" style="2" bestFit="1" customWidth="1"/>
    <col min="15" max="15" width="9.00390625" style="10" customWidth="1"/>
    <col min="16" max="16" width="11.125" style="3" customWidth="1"/>
    <col min="17" max="16384" width="9.00390625" style="3" customWidth="1"/>
  </cols>
  <sheetData>
    <row r="1" spans="1:16" ht="42.75" customHeight="1">
      <c r="A1" s="17" t="s">
        <v>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41.25" customHeight="1">
      <c r="A2" s="4" t="s">
        <v>28</v>
      </c>
      <c r="B2" s="4" t="s">
        <v>29</v>
      </c>
      <c r="C2" s="4" t="s">
        <v>30</v>
      </c>
      <c r="D2" s="5" t="s">
        <v>31</v>
      </c>
      <c r="E2" s="5" t="s">
        <v>32</v>
      </c>
      <c r="F2" s="5" t="s">
        <v>33</v>
      </c>
      <c r="G2" s="5" t="s">
        <v>34</v>
      </c>
      <c r="H2" s="4" t="s">
        <v>35</v>
      </c>
      <c r="I2" s="4" t="s">
        <v>36</v>
      </c>
      <c r="J2" s="4" t="s">
        <v>37</v>
      </c>
      <c r="K2" s="4" t="s">
        <v>38</v>
      </c>
      <c r="L2" s="6" t="s">
        <v>39</v>
      </c>
      <c r="M2" s="6" t="s">
        <v>40</v>
      </c>
      <c r="N2" s="1" t="s">
        <v>72</v>
      </c>
      <c r="O2" s="5" t="s">
        <v>41</v>
      </c>
      <c r="P2" s="7" t="s">
        <v>42</v>
      </c>
    </row>
    <row r="3" spans="1:16" ht="19.5" customHeight="1">
      <c r="A3" s="7" t="s">
        <v>43</v>
      </c>
      <c r="B3" s="7" t="s">
        <v>44</v>
      </c>
      <c r="C3" s="8" t="s">
        <v>0</v>
      </c>
      <c r="D3" s="7">
        <v>86</v>
      </c>
      <c r="E3" s="7">
        <v>2002</v>
      </c>
      <c r="F3" s="7"/>
      <c r="G3" s="7">
        <f aca="true" t="shared" si="0" ref="G3:G17">99-D3-F3</f>
        <v>13</v>
      </c>
      <c r="H3" s="7" t="s">
        <v>45</v>
      </c>
      <c r="I3" s="7">
        <v>45</v>
      </c>
      <c r="J3" s="7">
        <v>0</v>
      </c>
      <c r="K3" s="7">
        <f aca="true" t="shared" si="1" ref="K3:K17">I3-J3</f>
        <v>45</v>
      </c>
      <c r="L3" s="13">
        <f aca="true" t="shared" si="2" ref="L3:L17">1250+15*G3</f>
        <v>1445</v>
      </c>
      <c r="M3" s="15">
        <f aca="true" t="shared" si="3" ref="M3:M17">INT(L3*K3+0.5)</f>
        <v>65025</v>
      </c>
      <c r="N3" s="11">
        <v>15686</v>
      </c>
      <c r="O3" s="9" t="s">
        <v>46</v>
      </c>
      <c r="P3" s="7"/>
    </row>
    <row r="4" spans="1:16" ht="19.5" customHeight="1">
      <c r="A4" s="7" t="s">
        <v>47</v>
      </c>
      <c r="B4" s="7" t="s">
        <v>48</v>
      </c>
      <c r="C4" s="8" t="s">
        <v>49</v>
      </c>
      <c r="D4" s="7">
        <v>92</v>
      </c>
      <c r="E4" s="7">
        <v>2003</v>
      </c>
      <c r="F4" s="7"/>
      <c r="G4" s="7">
        <f t="shared" si="0"/>
        <v>7</v>
      </c>
      <c r="H4" s="7" t="s">
        <v>50</v>
      </c>
      <c r="I4" s="7">
        <v>45</v>
      </c>
      <c r="J4" s="7">
        <v>0</v>
      </c>
      <c r="K4" s="7">
        <f t="shared" si="1"/>
        <v>45</v>
      </c>
      <c r="L4" s="13">
        <f t="shared" si="2"/>
        <v>1355</v>
      </c>
      <c r="M4" s="15">
        <f t="shared" si="3"/>
        <v>60975</v>
      </c>
      <c r="N4" s="11">
        <v>13929</v>
      </c>
      <c r="O4" s="9" t="s">
        <v>1</v>
      </c>
      <c r="P4" s="7"/>
    </row>
    <row r="5" spans="1:16" ht="24" customHeight="1">
      <c r="A5" s="7" t="s">
        <v>47</v>
      </c>
      <c r="B5" s="7" t="s">
        <v>51</v>
      </c>
      <c r="C5" s="8" t="s">
        <v>2</v>
      </c>
      <c r="D5" s="7">
        <v>93</v>
      </c>
      <c r="E5" s="7">
        <v>2007</v>
      </c>
      <c r="F5" s="7"/>
      <c r="G5" s="7">
        <f t="shared" si="0"/>
        <v>6</v>
      </c>
      <c r="H5" s="7" t="s">
        <v>52</v>
      </c>
      <c r="I5" s="7">
        <v>45</v>
      </c>
      <c r="J5" s="7">
        <v>10</v>
      </c>
      <c r="K5" s="7">
        <f t="shared" si="1"/>
        <v>35</v>
      </c>
      <c r="L5" s="13">
        <f t="shared" si="2"/>
        <v>1340</v>
      </c>
      <c r="M5" s="15">
        <f t="shared" si="3"/>
        <v>46900</v>
      </c>
      <c r="N5" s="11">
        <v>12171</v>
      </c>
      <c r="O5" s="9" t="s">
        <v>3</v>
      </c>
      <c r="P5" s="7"/>
    </row>
    <row r="6" spans="1:16" ht="19.5" customHeight="1">
      <c r="A6" s="7" t="s">
        <v>53</v>
      </c>
      <c r="B6" s="7" t="s">
        <v>54</v>
      </c>
      <c r="C6" s="8" t="s">
        <v>4</v>
      </c>
      <c r="D6" s="7">
        <v>93</v>
      </c>
      <c r="E6" s="7">
        <v>2002</v>
      </c>
      <c r="F6" s="7"/>
      <c r="G6" s="7">
        <f t="shared" si="0"/>
        <v>6</v>
      </c>
      <c r="H6" s="7" t="s">
        <v>45</v>
      </c>
      <c r="I6" s="7">
        <v>55</v>
      </c>
      <c r="J6" s="7">
        <v>0</v>
      </c>
      <c r="K6" s="7">
        <f t="shared" si="1"/>
        <v>55</v>
      </c>
      <c r="L6" s="13">
        <f t="shared" si="2"/>
        <v>1340</v>
      </c>
      <c r="M6" s="15">
        <f t="shared" si="3"/>
        <v>73700</v>
      </c>
      <c r="N6" s="11">
        <v>14657</v>
      </c>
      <c r="O6" s="9" t="s">
        <v>5</v>
      </c>
      <c r="P6" s="7"/>
    </row>
    <row r="7" spans="1:16" ht="24.75" customHeight="1">
      <c r="A7" s="7" t="s">
        <v>53</v>
      </c>
      <c r="B7" s="7" t="s">
        <v>55</v>
      </c>
      <c r="C7" s="8" t="s">
        <v>6</v>
      </c>
      <c r="D7" s="7">
        <v>92</v>
      </c>
      <c r="E7" s="7">
        <v>2008</v>
      </c>
      <c r="F7" s="7"/>
      <c r="G7" s="7">
        <f t="shared" si="0"/>
        <v>7</v>
      </c>
      <c r="H7" s="7" t="s">
        <v>45</v>
      </c>
      <c r="I7" s="7">
        <v>45</v>
      </c>
      <c r="J7" s="7">
        <v>0</v>
      </c>
      <c r="K7" s="7">
        <f t="shared" si="1"/>
        <v>45</v>
      </c>
      <c r="L7" s="13">
        <f t="shared" si="2"/>
        <v>1355</v>
      </c>
      <c r="M7" s="15">
        <f t="shared" si="3"/>
        <v>60975</v>
      </c>
      <c r="N7" s="11">
        <v>12986</v>
      </c>
      <c r="O7" s="9" t="s">
        <v>7</v>
      </c>
      <c r="P7" s="4"/>
    </row>
    <row r="8" spans="1:16" ht="19.5" customHeight="1">
      <c r="A8" s="7" t="s">
        <v>53</v>
      </c>
      <c r="B8" s="7" t="s">
        <v>56</v>
      </c>
      <c r="C8" s="8" t="s">
        <v>8</v>
      </c>
      <c r="D8" s="7">
        <v>98</v>
      </c>
      <c r="E8" s="7">
        <v>2006</v>
      </c>
      <c r="F8" s="7"/>
      <c r="G8" s="7">
        <f t="shared" si="0"/>
        <v>1</v>
      </c>
      <c r="H8" s="7" t="s">
        <v>52</v>
      </c>
      <c r="I8" s="7">
        <v>45</v>
      </c>
      <c r="J8" s="7">
        <v>0</v>
      </c>
      <c r="K8" s="7">
        <f t="shared" si="1"/>
        <v>45</v>
      </c>
      <c r="L8" s="13">
        <f t="shared" si="2"/>
        <v>1265</v>
      </c>
      <c r="M8" s="15">
        <f t="shared" si="3"/>
        <v>56925</v>
      </c>
      <c r="N8" s="11">
        <v>11914</v>
      </c>
      <c r="O8" s="9" t="s">
        <v>9</v>
      </c>
      <c r="P8" s="7"/>
    </row>
    <row r="9" spans="1:16" ht="19.5" customHeight="1">
      <c r="A9" s="7" t="s">
        <v>57</v>
      </c>
      <c r="B9" s="7" t="s">
        <v>58</v>
      </c>
      <c r="C9" s="8" t="s">
        <v>10</v>
      </c>
      <c r="D9" s="7">
        <v>95</v>
      </c>
      <c r="E9" s="7">
        <v>2004</v>
      </c>
      <c r="F9" s="7"/>
      <c r="G9" s="7">
        <f t="shared" si="0"/>
        <v>4</v>
      </c>
      <c r="H9" s="7" t="s">
        <v>52</v>
      </c>
      <c r="I9" s="7">
        <v>35</v>
      </c>
      <c r="J9" s="7">
        <v>0</v>
      </c>
      <c r="K9" s="7">
        <f t="shared" si="1"/>
        <v>35</v>
      </c>
      <c r="L9" s="13">
        <f t="shared" si="2"/>
        <v>1310</v>
      </c>
      <c r="M9" s="15">
        <f t="shared" si="3"/>
        <v>45850</v>
      </c>
      <c r="N9" s="11">
        <v>12729</v>
      </c>
      <c r="O9" s="9" t="s">
        <v>11</v>
      </c>
      <c r="P9" s="7"/>
    </row>
    <row r="10" spans="1:16" ht="19.5" customHeight="1">
      <c r="A10" s="7" t="s">
        <v>59</v>
      </c>
      <c r="B10" s="7" t="s">
        <v>60</v>
      </c>
      <c r="C10" s="8" t="s">
        <v>12</v>
      </c>
      <c r="D10" s="7">
        <v>75</v>
      </c>
      <c r="E10" s="7"/>
      <c r="F10" s="7"/>
      <c r="G10" s="7">
        <f t="shared" si="0"/>
        <v>24</v>
      </c>
      <c r="H10" s="7" t="s">
        <v>52</v>
      </c>
      <c r="I10" s="7">
        <v>46.67</v>
      </c>
      <c r="J10" s="7">
        <v>0</v>
      </c>
      <c r="K10" s="7">
        <f t="shared" si="1"/>
        <v>46.67</v>
      </c>
      <c r="L10" s="13">
        <f t="shared" si="2"/>
        <v>1610</v>
      </c>
      <c r="M10" s="15">
        <f t="shared" si="3"/>
        <v>75139</v>
      </c>
      <c r="N10" s="11">
        <v>14743</v>
      </c>
      <c r="O10" s="9" t="s">
        <v>13</v>
      </c>
      <c r="P10" s="7"/>
    </row>
    <row r="11" spans="1:16" ht="19.5" customHeight="1">
      <c r="A11" s="7" t="s">
        <v>59</v>
      </c>
      <c r="B11" s="7" t="s">
        <v>61</v>
      </c>
      <c r="C11" s="8" t="s">
        <v>14</v>
      </c>
      <c r="D11" s="7">
        <v>97</v>
      </c>
      <c r="E11" s="7"/>
      <c r="F11" s="7"/>
      <c r="G11" s="7">
        <f t="shared" si="0"/>
        <v>2</v>
      </c>
      <c r="H11" s="7" t="s">
        <v>62</v>
      </c>
      <c r="I11" s="7">
        <v>25</v>
      </c>
      <c r="J11" s="7">
        <v>0</v>
      </c>
      <c r="K11" s="7">
        <f t="shared" si="1"/>
        <v>25</v>
      </c>
      <c r="L11" s="13">
        <f t="shared" si="2"/>
        <v>1280</v>
      </c>
      <c r="M11" s="15">
        <f t="shared" si="3"/>
        <v>32000</v>
      </c>
      <c r="N11" s="11">
        <v>11100</v>
      </c>
      <c r="O11" s="9" t="s">
        <v>15</v>
      </c>
      <c r="P11" s="7"/>
    </row>
    <row r="12" spans="1:16" ht="19.5" customHeight="1">
      <c r="A12" s="7" t="s">
        <v>59</v>
      </c>
      <c r="B12" s="7" t="s">
        <v>63</v>
      </c>
      <c r="C12" s="8" t="s">
        <v>16</v>
      </c>
      <c r="D12" s="7">
        <v>98</v>
      </c>
      <c r="E12" s="7"/>
      <c r="F12" s="7"/>
      <c r="G12" s="7">
        <f t="shared" si="0"/>
        <v>1</v>
      </c>
      <c r="H12" s="7" t="s">
        <v>52</v>
      </c>
      <c r="I12" s="7">
        <v>70</v>
      </c>
      <c r="J12" s="7">
        <v>10</v>
      </c>
      <c r="K12" s="7">
        <f t="shared" si="1"/>
        <v>60</v>
      </c>
      <c r="L12" s="13">
        <f t="shared" si="2"/>
        <v>1265</v>
      </c>
      <c r="M12" s="15">
        <f t="shared" si="3"/>
        <v>75900</v>
      </c>
      <c r="N12" s="11">
        <v>11871</v>
      </c>
      <c r="O12" s="9" t="s">
        <v>17</v>
      </c>
      <c r="P12" s="7"/>
    </row>
    <row r="13" spans="1:16" ht="19.5" customHeight="1">
      <c r="A13" s="7" t="s">
        <v>64</v>
      </c>
      <c r="B13" s="7" t="s">
        <v>65</v>
      </c>
      <c r="C13" s="8" t="s">
        <v>18</v>
      </c>
      <c r="D13" s="7">
        <v>93</v>
      </c>
      <c r="E13" s="7">
        <v>2002</v>
      </c>
      <c r="F13" s="7"/>
      <c r="G13" s="7">
        <f t="shared" si="0"/>
        <v>6</v>
      </c>
      <c r="H13" s="7" t="s">
        <v>52</v>
      </c>
      <c r="I13" s="7">
        <v>45</v>
      </c>
      <c r="J13" s="7">
        <v>0</v>
      </c>
      <c r="K13" s="7">
        <f t="shared" si="1"/>
        <v>45</v>
      </c>
      <c r="L13" s="13">
        <f t="shared" si="2"/>
        <v>1340</v>
      </c>
      <c r="M13" s="15">
        <f t="shared" si="3"/>
        <v>60300</v>
      </c>
      <c r="N13" s="11">
        <v>12471</v>
      </c>
      <c r="O13" s="9" t="s">
        <v>19</v>
      </c>
      <c r="P13" s="7"/>
    </row>
    <row r="14" spans="1:16" ht="19.5" customHeight="1">
      <c r="A14" s="7" t="s">
        <v>64</v>
      </c>
      <c r="B14" s="7" t="s">
        <v>66</v>
      </c>
      <c r="C14" s="8" t="s">
        <v>20</v>
      </c>
      <c r="D14" s="7">
        <v>99</v>
      </c>
      <c r="E14" s="7" t="s">
        <v>67</v>
      </c>
      <c r="F14" s="7"/>
      <c r="G14" s="7">
        <f t="shared" si="0"/>
        <v>0</v>
      </c>
      <c r="H14" s="7" t="s">
        <v>52</v>
      </c>
      <c r="I14" s="7">
        <v>45</v>
      </c>
      <c r="J14" s="7">
        <v>0</v>
      </c>
      <c r="K14" s="7">
        <f t="shared" si="1"/>
        <v>45</v>
      </c>
      <c r="L14" s="13">
        <f t="shared" si="2"/>
        <v>1250</v>
      </c>
      <c r="M14" s="15">
        <f t="shared" si="3"/>
        <v>56250</v>
      </c>
      <c r="N14" s="11">
        <v>12129</v>
      </c>
      <c r="O14" s="9" t="s">
        <v>21</v>
      </c>
      <c r="P14" s="7"/>
    </row>
    <row r="15" spans="1:16" ht="19.5" customHeight="1">
      <c r="A15" s="7" t="s">
        <v>64</v>
      </c>
      <c r="B15" s="7" t="s">
        <v>68</v>
      </c>
      <c r="C15" s="8" t="s">
        <v>22</v>
      </c>
      <c r="D15" s="7">
        <v>99</v>
      </c>
      <c r="E15" s="7"/>
      <c r="F15" s="7"/>
      <c r="G15" s="7">
        <f t="shared" si="0"/>
        <v>0</v>
      </c>
      <c r="H15" s="7" t="s">
        <v>52</v>
      </c>
      <c r="I15" s="7">
        <v>70</v>
      </c>
      <c r="J15" s="7">
        <v>20</v>
      </c>
      <c r="K15" s="7">
        <f t="shared" si="1"/>
        <v>50</v>
      </c>
      <c r="L15" s="13">
        <f t="shared" si="2"/>
        <v>1250</v>
      </c>
      <c r="M15" s="15">
        <f t="shared" si="3"/>
        <v>62500</v>
      </c>
      <c r="N15" s="11">
        <v>11871</v>
      </c>
      <c r="O15" s="9" t="s">
        <v>23</v>
      </c>
      <c r="P15" s="7"/>
    </row>
    <row r="16" spans="1:16" ht="19.5" customHeight="1">
      <c r="A16" s="7" t="s">
        <v>69</v>
      </c>
      <c r="B16" s="7" t="s">
        <v>70</v>
      </c>
      <c r="C16" s="8" t="s">
        <v>24</v>
      </c>
      <c r="D16" s="7">
        <v>89</v>
      </c>
      <c r="E16" s="7">
        <v>2004</v>
      </c>
      <c r="F16" s="7">
        <v>3</v>
      </c>
      <c r="G16" s="7">
        <f t="shared" si="0"/>
        <v>7</v>
      </c>
      <c r="H16" s="7" t="s">
        <v>52</v>
      </c>
      <c r="I16" s="7">
        <v>45</v>
      </c>
      <c r="J16" s="7">
        <v>0</v>
      </c>
      <c r="K16" s="7">
        <f t="shared" si="1"/>
        <v>45</v>
      </c>
      <c r="L16" s="13">
        <f t="shared" si="2"/>
        <v>1355</v>
      </c>
      <c r="M16" s="15">
        <f t="shared" si="3"/>
        <v>60975</v>
      </c>
      <c r="N16" s="11">
        <v>12557</v>
      </c>
      <c r="O16" s="9" t="s">
        <v>25</v>
      </c>
      <c r="P16" s="7"/>
    </row>
    <row r="17" spans="1:16" ht="19.5" customHeight="1">
      <c r="A17" s="7" t="s">
        <v>69</v>
      </c>
      <c r="B17" s="7" t="s">
        <v>71</v>
      </c>
      <c r="C17" s="8" t="s">
        <v>26</v>
      </c>
      <c r="D17" s="7">
        <v>80</v>
      </c>
      <c r="E17" s="7">
        <v>2004</v>
      </c>
      <c r="F17" s="7">
        <v>6</v>
      </c>
      <c r="G17" s="7">
        <f t="shared" si="0"/>
        <v>13</v>
      </c>
      <c r="H17" s="7" t="s">
        <v>52</v>
      </c>
      <c r="I17" s="7">
        <v>35</v>
      </c>
      <c r="J17" s="7">
        <v>0</v>
      </c>
      <c r="K17" s="7">
        <f t="shared" si="1"/>
        <v>35</v>
      </c>
      <c r="L17" s="13">
        <f t="shared" si="2"/>
        <v>1445</v>
      </c>
      <c r="M17" s="15">
        <f t="shared" si="3"/>
        <v>50575</v>
      </c>
      <c r="N17" s="11">
        <v>12557</v>
      </c>
      <c r="O17" s="9" t="s">
        <v>27</v>
      </c>
      <c r="P17" s="7"/>
    </row>
    <row r="18" spans="12:14" ht="14.25">
      <c r="L18" s="14"/>
      <c r="M18" s="16"/>
      <c r="N18" s="12"/>
    </row>
    <row r="19" spans="12:13" ht="14.25">
      <c r="L19" s="14"/>
      <c r="M19" s="16"/>
    </row>
  </sheetData>
  <mergeCells count="1">
    <mergeCell ref="A1:P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&amp;C&amp;F&amp;R 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2011-10-31T02:38:23Z</cp:lastPrinted>
  <dcterms:created xsi:type="dcterms:W3CDTF">1996-12-17T01:32:42Z</dcterms:created>
  <dcterms:modified xsi:type="dcterms:W3CDTF">2011-10-31T02:38:26Z</dcterms:modified>
  <cp:category/>
  <cp:version/>
  <cp:contentType/>
  <cp:contentStatus/>
</cp:coreProperties>
</file>